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Галина\Downloads\"/>
    </mc:Choice>
  </mc:AlternateContent>
  <xr:revisionPtr revIDLastSave="0" documentId="8_{A0028290-BFC5-4196-B6C1-84DFB06F675C}" xr6:coauthVersionLast="47" xr6:coauthVersionMax="47" xr10:uidLastSave="{00000000-0000-0000-0000-000000000000}"/>
  <bookViews>
    <workbookView xWindow="3030" yWindow="3030" windowWidth="18000" windowHeight="9360" xr2:uid="{00000000-000D-0000-FFFF-FFFF00000000}"/>
  </bookViews>
  <sheets>
    <sheet name="Лист1" sheetId="1" r:id="rId1"/>
  </sheets>
  <calcPr calcId="181029"/>
</workbook>
</file>

<file path=xl/calcChain.xml><?xml version="1.0" encoding="utf-8"?>
<calcChain xmlns="http://schemas.openxmlformats.org/spreadsheetml/2006/main">
  <c r="B205" i="1" l="1"/>
  <c r="A205" i="1"/>
  <c r="L204" i="1"/>
  <c r="J204" i="1"/>
  <c r="I204" i="1"/>
  <c r="H204" i="1"/>
  <c r="G204" i="1"/>
  <c r="F204" i="1"/>
  <c r="B195" i="1"/>
  <c r="A195" i="1"/>
  <c r="L205" i="1"/>
  <c r="J194" i="1"/>
  <c r="J205" i="1" s="1"/>
  <c r="I194" i="1"/>
  <c r="I205" i="1" s="1"/>
  <c r="H194" i="1"/>
  <c r="H205" i="1" s="1"/>
  <c r="G194" i="1"/>
  <c r="G205" i="1" s="1"/>
  <c r="F194" i="1"/>
  <c r="F205" i="1" s="1"/>
  <c r="B186" i="1"/>
  <c r="A186" i="1"/>
  <c r="L185" i="1"/>
  <c r="J185" i="1"/>
  <c r="I185" i="1"/>
  <c r="H185" i="1"/>
  <c r="G185" i="1"/>
  <c r="F185" i="1"/>
  <c r="B176" i="1"/>
  <c r="A176" i="1"/>
  <c r="L186" i="1"/>
  <c r="J175" i="1"/>
  <c r="J186" i="1" s="1"/>
  <c r="I175" i="1"/>
  <c r="I186" i="1" s="1"/>
  <c r="H175" i="1"/>
  <c r="H186" i="1" s="1"/>
  <c r="G175" i="1"/>
  <c r="G186" i="1" s="1"/>
  <c r="F175" i="1"/>
  <c r="F186" i="1" s="1"/>
  <c r="B166" i="1"/>
  <c r="A166" i="1"/>
  <c r="L165" i="1"/>
  <c r="J165" i="1"/>
  <c r="I165" i="1"/>
  <c r="H165" i="1"/>
  <c r="G165" i="1"/>
  <c r="F165" i="1"/>
  <c r="B156" i="1"/>
  <c r="A156" i="1"/>
  <c r="L166" i="1"/>
  <c r="J155" i="1"/>
  <c r="J166" i="1" s="1"/>
  <c r="I155" i="1"/>
  <c r="I166" i="1" s="1"/>
  <c r="H155" i="1"/>
  <c r="H166" i="1" s="1"/>
  <c r="G155" i="1"/>
  <c r="G166" i="1" s="1"/>
  <c r="F155" i="1"/>
  <c r="F166" i="1" s="1"/>
  <c r="B146" i="1"/>
  <c r="A146" i="1"/>
  <c r="L145" i="1"/>
  <c r="J145" i="1"/>
  <c r="I145" i="1"/>
  <c r="H145" i="1"/>
  <c r="G145" i="1"/>
  <c r="F145" i="1"/>
  <c r="B136" i="1"/>
  <c r="A136" i="1"/>
  <c r="L135" i="1"/>
  <c r="L146" i="1" s="1"/>
  <c r="J135" i="1"/>
  <c r="J146" i="1" s="1"/>
  <c r="I135" i="1"/>
  <c r="I146" i="1" s="1"/>
  <c r="H135" i="1"/>
  <c r="H146" i="1" s="1"/>
  <c r="G135" i="1"/>
  <c r="G146" i="1" s="1"/>
  <c r="F135" i="1"/>
  <c r="F146" i="1" s="1"/>
  <c r="B126" i="1"/>
  <c r="A126" i="1"/>
  <c r="L125" i="1"/>
  <c r="J125" i="1"/>
  <c r="I125" i="1"/>
  <c r="H125" i="1"/>
  <c r="G125" i="1"/>
  <c r="F125" i="1"/>
  <c r="B116" i="1"/>
  <c r="A116" i="1"/>
  <c r="L126" i="1"/>
  <c r="J115" i="1"/>
  <c r="J126" i="1" s="1"/>
  <c r="I115" i="1"/>
  <c r="I126" i="1" s="1"/>
  <c r="H115" i="1"/>
  <c r="H126" i="1" s="1"/>
  <c r="G115" i="1"/>
  <c r="G126" i="1" s="1"/>
  <c r="F115" i="1"/>
  <c r="F126" i="1" s="1"/>
  <c r="B105" i="1"/>
  <c r="A105" i="1"/>
  <c r="L104" i="1"/>
  <c r="J104" i="1"/>
  <c r="I104" i="1"/>
  <c r="H104" i="1"/>
  <c r="G104" i="1"/>
  <c r="F104" i="1"/>
  <c r="B95" i="1"/>
  <c r="A95" i="1"/>
  <c r="L94" i="1"/>
  <c r="L105" i="1" s="1"/>
  <c r="J94" i="1"/>
  <c r="J105" i="1" s="1"/>
  <c r="I94" i="1"/>
  <c r="I105" i="1" s="1"/>
  <c r="H94" i="1"/>
  <c r="H105" i="1" s="1"/>
  <c r="G94" i="1"/>
  <c r="G105" i="1" s="1"/>
  <c r="F94" i="1"/>
  <c r="F105" i="1" s="1"/>
  <c r="B86" i="1"/>
  <c r="A86" i="1"/>
  <c r="L85" i="1"/>
  <c r="J85" i="1"/>
  <c r="I85" i="1"/>
  <c r="H85" i="1"/>
  <c r="G85" i="1"/>
  <c r="F85" i="1"/>
  <c r="B76" i="1"/>
  <c r="A76" i="1"/>
  <c r="L86" i="1"/>
  <c r="J75" i="1"/>
  <c r="J86" i="1" s="1"/>
  <c r="I75" i="1"/>
  <c r="I86" i="1" s="1"/>
  <c r="H75" i="1"/>
  <c r="H86" i="1" s="1"/>
  <c r="G75" i="1"/>
  <c r="G86" i="1" s="1"/>
  <c r="F75" i="1"/>
  <c r="F86" i="1" s="1"/>
  <c r="B66" i="1"/>
  <c r="A66" i="1"/>
  <c r="L65" i="1"/>
  <c r="J65" i="1"/>
  <c r="I65" i="1"/>
  <c r="H65" i="1"/>
  <c r="G65" i="1"/>
  <c r="F65" i="1"/>
  <c r="B56" i="1"/>
  <c r="A56" i="1"/>
  <c r="L66" i="1"/>
  <c r="J55" i="1"/>
  <c r="J66" i="1" s="1"/>
  <c r="I55" i="1"/>
  <c r="I66" i="1" s="1"/>
  <c r="H55" i="1"/>
  <c r="H66" i="1" s="1"/>
  <c r="G55" i="1"/>
  <c r="G66" i="1" s="1"/>
  <c r="F66" i="1"/>
  <c r="B47" i="1"/>
  <c r="A47" i="1"/>
  <c r="L46" i="1"/>
  <c r="J46" i="1"/>
  <c r="I46" i="1"/>
  <c r="H46" i="1"/>
  <c r="G46" i="1"/>
  <c r="F46" i="1"/>
  <c r="B37" i="1"/>
  <c r="A37" i="1"/>
  <c r="L47" i="1"/>
  <c r="J36" i="1"/>
  <c r="J47" i="1" s="1"/>
  <c r="I36" i="1"/>
  <c r="I47" i="1" s="1"/>
  <c r="H36" i="1"/>
  <c r="H47" i="1" s="1"/>
  <c r="G36" i="1"/>
  <c r="G47" i="1" s="1"/>
  <c r="F36" i="1"/>
  <c r="F47" i="1" s="1"/>
  <c r="B27" i="1"/>
  <c r="A27" i="1"/>
  <c r="L26" i="1"/>
  <c r="J26" i="1"/>
  <c r="I26" i="1"/>
  <c r="H26" i="1"/>
  <c r="G26" i="1"/>
  <c r="F26" i="1"/>
  <c r="B17" i="1"/>
  <c r="A17" i="1"/>
  <c r="L27" i="1"/>
  <c r="L206" i="1" s="1"/>
  <c r="J16" i="1"/>
  <c r="J27" i="1" s="1"/>
  <c r="J206" i="1" s="1"/>
  <c r="I16" i="1"/>
  <c r="I27" i="1" s="1"/>
  <c r="I206" i="1" s="1"/>
  <c r="H16" i="1"/>
  <c r="H27" i="1" s="1"/>
  <c r="H206" i="1" s="1"/>
  <c r="G27" i="1"/>
  <c r="G206" i="1" s="1"/>
  <c r="F27" i="1"/>
  <c r="F206" i="1" l="1"/>
</calcChain>
</file>

<file path=xl/sharedStrings.xml><?xml version="1.0" encoding="utf-8"?>
<sst xmlns="http://schemas.openxmlformats.org/spreadsheetml/2006/main" count="230" uniqueCount="68">
  <si>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</si>
  <si>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</si>
  <si>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</si>
  <si>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</si>
  <si>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</si>
  <si>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</si>
  <si>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</si>
  <si>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</si>
  <si>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</si>
  <si>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</si>
  <si>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</si>
  <si>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</si>
  <si>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</si>
  <si>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</si>
  <si>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</si>
  <si>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</si>
  <si>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</si>
  <si>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</si>
  <si>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</si>
  <si>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</si>
  <si>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</si>
  <si>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</si>
  <si>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</si>
  <si>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</si>
  <si>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</si>
  <si>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</si>
  <si>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</si>
  <si>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</si>
  <si>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</si>
  <si>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</si>
  <si>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</si>
  <si>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</si>
  <si>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</si>
  <si>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</si>
  <si>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</si>
  <si>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</si>
  <si>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</si>
  <si>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</si>
  <si>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МБОУ СОШ №4 г.Алейска</t>
  </si>
  <si>
    <t>Директор</t>
  </si>
  <si>
    <t>Носивец Ю.А.</t>
  </si>
  <si>
    <t>Макаронные изделия отварные</t>
  </si>
  <si>
    <t>7, 3</t>
  </si>
  <si>
    <t>Соус томатный</t>
  </si>
  <si>
    <t>Чай с лимоном и сахаром</t>
  </si>
  <si>
    <t>Хлеб пшеничный</t>
  </si>
  <si>
    <t>Картофельное пюре</t>
  </si>
  <si>
    <t>Курица в соусе с томатом</t>
  </si>
  <si>
    <t>Чай с сахаром</t>
  </si>
  <si>
    <t>Бутерброд с сыром</t>
  </si>
  <si>
    <t>Печенье</t>
  </si>
  <si>
    <t>Компот из смеси сухофруктов</t>
  </si>
  <si>
    <t>Каша гречневая рассыпчатая</t>
  </si>
  <si>
    <t>Гуляш</t>
  </si>
  <si>
    <t>Каша пшенная молочная жидкая</t>
  </si>
  <si>
    <t>Батон</t>
  </si>
  <si>
    <t>Фрукт свежий</t>
  </si>
  <si>
    <t>Макароны, запеченные с сыром</t>
  </si>
  <si>
    <t>Масло сливочное</t>
  </si>
  <si>
    <t>Сок</t>
  </si>
  <si>
    <t>Суп с рыбными консервами</t>
  </si>
  <si>
    <t>Компот из свежих плодов</t>
  </si>
  <si>
    <t>Каша рисовая молочная жидкая</t>
  </si>
  <si>
    <t>Плов из курицы</t>
  </si>
  <si>
    <t>Расольние ленинградский</t>
  </si>
  <si>
    <t>Овощная нарезка (огурцы)</t>
  </si>
  <si>
    <t>Котлета куринная п/ф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</si>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</sst>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6" fillId="0" borderId="10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6"/>
  <sheetViews>
    <sheetView tabSelected="1" workbookViewId="0">
      <pane xSplit="4" ySplit="5" topLeftCell="E174" activePane="bottomRight" state="frozen"/>
      <selection pane="topRight" activeCell="E1" sqref="E1"/>
      <selection pane="bottomLeft" activeCell="A6" sqref="A6"/>
      <selection pane="bottomRight" activeCell="L194" sqref="L19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6" t="s">
        <v>38</v>
      </c>
      <c r="D1" s="57"/>
      <c r="E1" s="57"/>
      <c r="F1" s="12" t="s">
        <v>15</v>
      </c>
      <c r="G1" s="2" t="s">
        <v>16</v>
      </c>
      <c r="H1" s="58" t="s">
        <v>39</v>
      </c>
      <c r="I1" s="58"/>
      <c r="J1" s="58"/>
      <c r="K1" s="58"/>
    </row>
    <row r="2" spans="1:12" ht="18" x14ac:dyDescent="0.2">
      <c r="A2" s="35" t="s">
        <v>6</v>
      </c>
      <c r="C2" s="2"/>
      <c r="G2" s="2" t="s">
        <v>17</v>
      </c>
      <c r="H2" s="58" t="s">
        <v>40</v>
      </c>
      <c r="I2" s="58"/>
      <c r="J2" s="58"/>
      <c r="K2" s="58"/>
    </row>
    <row r="3" spans="1:12" ht="17.25" customHeight="1" x14ac:dyDescent="0.2">
      <c r="A3" s="4" t="s">
        <v>8</v>
      </c>
      <c r="C3" s="2"/>
      <c r="D3" s="3"/>
      <c r="E3" s="38" t="s">
        <v>67</v>
      </c>
      <c r="G3" s="2" t="s">
        <v>18</v>
      </c>
      <c r="H3" s="48">
        <v>2</v>
      </c>
      <c r="I3" s="48">
        <v>9</v>
      </c>
      <c r="J3" s="49">
        <v>2024</v>
      </c>
      <c r="K3" s="1"/>
    </row>
    <row r="4" spans="1:12" x14ac:dyDescent="0.2">
      <c r="C4" s="2"/>
      <c r="D4" s="4"/>
      <c r="H4" s="47" t="s">
        <v>35</v>
      </c>
      <c r="I4" s="47" t="s">
        <v>36</v>
      </c>
      <c r="J4" s="47" t="s">
        <v>37</v>
      </c>
    </row>
    <row r="5" spans="1:12" ht="34.5" thickBot="1" x14ac:dyDescent="0.25">
      <c r="A5" s="45" t="s">
        <v>13</v>
      </c>
      <c r="B5" s="46" t="s">
        <v>14</v>
      </c>
      <c r="C5" s="36" t="s">
        <v>0</v>
      </c>
      <c r="D5" s="36" t="s">
        <v>12</v>
      </c>
      <c r="E5" s="36" t="s">
        <v>11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9</v>
      </c>
      <c r="K5" s="37" t="s">
        <v>10</v>
      </c>
      <c r="L5" s="36" t="s">
        <v>34</v>
      </c>
    </row>
    <row r="6" spans="1:12" ht="15" x14ac:dyDescent="0.25">
      <c r="A6" s="20">
        <v>1</v>
      </c>
      <c r="B6" s="21">
        <v>1</v>
      </c>
      <c r="C6" s="22" t="s">
        <v>19</v>
      </c>
      <c r="D6" s="5" t="s">
        <v>20</v>
      </c>
      <c r="E6" s="39" t="s">
        <v>41</v>
      </c>
      <c r="F6" s="40">
        <v>200</v>
      </c>
      <c r="G6" s="40" t="s">
        <v>42</v>
      </c>
      <c r="H6" s="40">
        <v>5.6</v>
      </c>
      <c r="I6" s="40">
        <v>44.5</v>
      </c>
      <c r="J6" s="40">
        <v>262</v>
      </c>
      <c r="K6" s="41">
        <v>137</v>
      </c>
      <c r="L6" s="40">
        <v>12.7</v>
      </c>
    </row>
    <row r="7" spans="1:12" ht="15" x14ac:dyDescent="0.25">
      <c r="A7" s="23"/>
      <c r="B7" s="15"/>
      <c r="C7" s="11"/>
      <c r="D7" s="8"/>
      <c r="E7" s="50" t="s">
        <v>66</v>
      </c>
      <c r="F7" s="51">
        <v>100</v>
      </c>
      <c r="G7" s="51">
        <v>20.2</v>
      </c>
      <c r="H7" s="51">
        <v>24.9</v>
      </c>
      <c r="I7" s="51">
        <v>12.8</v>
      </c>
      <c r="J7" s="51">
        <v>357</v>
      </c>
      <c r="K7" s="52"/>
      <c r="L7" s="51">
        <v>60.07</v>
      </c>
    </row>
    <row r="8" spans="1:12" ht="15" x14ac:dyDescent="0.25">
      <c r="A8" s="23"/>
      <c r="B8" s="15"/>
      <c r="C8" s="11"/>
      <c r="D8" s="6"/>
      <c r="E8" s="42" t="s">
        <v>43</v>
      </c>
      <c r="F8" s="43">
        <v>40</v>
      </c>
      <c r="G8" s="43">
        <v>0.4</v>
      </c>
      <c r="H8" s="43">
        <v>1.8</v>
      </c>
      <c r="I8" s="43">
        <v>2.4</v>
      </c>
      <c r="J8" s="43">
        <v>27</v>
      </c>
      <c r="K8" s="44">
        <v>149</v>
      </c>
      <c r="L8" s="43">
        <v>2.41</v>
      </c>
    </row>
    <row r="9" spans="1:12" ht="15" x14ac:dyDescent="0.25">
      <c r="A9" s="23"/>
      <c r="B9" s="15"/>
      <c r="C9" s="11"/>
      <c r="D9" s="7" t="s">
        <v>21</v>
      </c>
      <c r="E9" s="42" t="s">
        <v>44</v>
      </c>
      <c r="F9" s="43">
        <v>200</v>
      </c>
      <c r="G9" s="43">
        <v>0.2</v>
      </c>
      <c r="H9" s="43">
        <v>0.1</v>
      </c>
      <c r="I9" s="43">
        <v>13.9</v>
      </c>
      <c r="J9" s="43">
        <v>55</v>
      </c>
      <c r="K9" s="44">
        <v>186</v>
      </c>
      <c r="L9" s="43">
        <v>4.3</v>
      </c>
    </row>
    <row r="10" spans="1:12" ht="15" x14ac:dyDescent="0.25">
      <c r="A10" s="23"/>
      <c r="B10" s="15"/>
      <c r="C10" s="11"/>
      <c r="D10" s="7" t="s">
        <v>22</v>
      </c>
      <c r="E10" s="42" t="s">
        <v>45</v>
      </c>
      <c r="F10" s="43">
        <v>50</v>
      </c>
      <c r="G10" s="43">
        <v>3.42</v>
      </c>
      <c r="H10" s="43">
        <v>1.26</v>
      </c>
      <c r="I10" s="43">
        <v>23.1</v>
      </c>
      <c r="J10" s="43">
        <v>116</v>
      </c>
      <c r="K10" s="44"/>
      <c r="L10" s="43">
        <v>2.6</v>
      </c>
    </row>
    <row r="11" spans="1:12" ht="15" x14ac:dyDescent="0.25">
      <c r="A11" s="23"/>
      <c r="B11" s="15"/>
      <c r="C11" s="11"/>
      <c r="D11" s="7" t="s">
        <v>23</v>
      </c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7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3"/>
      <c r="B13" s="15"/>
      <c r="C13" s="11"/>
      <c r="D13" s="6"/>
      <c r="E13" s="42"/>
      <c r="F13" s="43"/>
      <c r="G13" s="43"/>
      <c r="H13" s="43"/>
      <c r="I13" s="43"/>
      <c r="J13" s="43"/>
      <c r="K13" s="44"/>
      <c r="L13" s="43"/>
    </row>
    <row r="14" spans="1:12" ht="15" x14ac:dyDescent="0.25">
      <c r="A14" s="23"/>
      <c r="B14" s="15"/>
      <c r="C14" s="11"/>
      <c r="D14" s="6"/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6"/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4"/>
      <c r="B16" s="17"/>
      <c r="C16" s="8"/>
      <c r="D16" s="18" t="s">
        <v>32</v>
      </c>
      <c r="E16" s="9"/>
      <c r="F16" s="19">
        <v>597</v>
      </c>
      <c r="G16" s="19">
        <v>31.52</v>
      </c>
      <c r="H16" s="19">
        <f>SUM(H6:H15)</f>
        <v>33.659999999999997</v>
      </c>
      <c r="I16" s="19">
        <f>SUM(I6:I15)</f>
        <v>96.699999999999989</v>
      </c>
      <c r="J16" s="19">
        <f>SUM(J6:J15)</f>
        <v>817</v>
      </c>
      <c r="K16" s="25"/>
      <c r="L16" s="19">
        <v>81.45</v>
      </c>
    </row>
    <row r="17" spans="1:12" ht="15" x14ac:dyDescent="0.25">
      <c r="A17" s="26">
        <f>A6</f>
        <v>1</v>
      </c>
      <c r="B17" s="13">
        <f>B6</f>
        <v>1</v>
      </c>
      <c r="C17" s="10" t="s">
        <v>24</v>
      </c>
      <c r="D17" s="7" t="s">
        <v>25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26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27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28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7" t="s">
        <v>29</v>
      </c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7" t="s">
        <v>30</v>
      </c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3"/>
      <c r="B23" s="15"/>
      <c r="C23" s="11"/>
      <c r="D23" s="7" t="s">
        <v>31</v>
      </c>
      <c r="E23" s="42"/>
      <c r="F23" s="43"/>
      <c r="G23" s="43"/>
      <c r="H23" s="43"/>
      <c r="I23" s="43"/>
      <c r="J23" s="43"/>
      <c r="K23" s="44"/>
      <c r="L23" s="43"/>
    </row>
    <row r="24" spans="1:12" ht="15" x14ac:dyDescent="0.25">
      <c r="A24" s="23"/>
      <c r="B24" s="15"/>
      <c r="C24" s="11"/>
      <c r="D24" s="6"/>
      <c r="E24" s="42"/>
      <c r="F24" s="43"/>
      <c r="G24" s="43"/>
      <c r="H24" s="43"/>
      <c r="I24" s="43"/>
      <c r="J24" s="43"/>
      <c r="K24" s="44"/>
      <c r="L24" s="43"/>
    </row>
    <row r="25" spans="1:12" ht="15" x14ac:dyDescent="0.25">
      <c r="A25" s="23"/>
      <c r="B25" s="15"/>
      <c r="C25" s="11"/>
      <c r="D25" s="6"/>
      <c r="E25" s="42"/>
      <c r="F25" s="43"/>
      <c r="G25" s="43"/>
      <c r="H25" s="43"/>
      <c r="I25" s="43"/>
      <c r="J25" s="43"/>
      <c r="K25" s="44"/>
      <c r="L25" s="43"/>
    </row>
    <row r="26" spans="1:12" ht="15" x14ac:dyDescent="0.25">
      <c r="A26" s="24"/>
      <c r="B26" s="17"/>
      <c r="C26" s="8"/>
      <c r="D26" s="18" t="s">
        <v>32</v>
      </c>
      <c r="E26" s="9"/>
      <c r="F26" s="19">
        <f>SUM(F17:F25)</f>
        <v>0</v>
      </c>
      <c r="G26" s="19">
        <f t="shared" ref="G26:J26" si="0">SUM(G17:G25)</f>
        <v>0</v>
      </c>
      <c r="H26" s="19">
        <f t="shared" si="0"/>
        <v>0</v>
      </c>
      <c r="I26" s="19">
        <f t="shared" si="0"/>
        <v>0</v>
      </c>
      <c r="J26" s="19">
        <f t="shared" si="0"/>
        <v>0</v>
      </c>
      <c r="K26" s="25"/>
      <c r="L26" s="19">
        <f t="shared" ref="L26" si="1">SUM(L17:L25)</f>
        <v>0</v>
      </c>
    </row>
    <row r="27" spans="1:12" ht="15.75" thickBot="1" x14ac:dyDescent="0.25">
      <c r="A27" s="29">
        <f>A6</f>
        <v>1</v>
      </c>
      <c r="B27" s="30">
        <f>B6</f>
        <v>1</v>
      </c>
      <c r="C27" s="54" t="s">
        <v>4</v>
      </c>
      <c r="D27" s="55"/>
      <c r="E27" s="31"/>
      <c r="F27" s="32">
        <f>F16+F26</f>
        <v>597</v>
      </c>
      <c r="G27" s="32">
        <f t="shared" ref="G27:J27" si="2">G16+G26</f>
        <v>31.52</v>
      </c>
      <c r="H27" s="32">
        <f t="shared" si="2"/>
        <v>33.659999999999997</v>
      </c>
      <c r="I27" s="32">
        <f t="shared" si="2"/>
        <v>96.699999999999989</v>
      </c>
      <c r="J27" s="32">
        <f t="shared" si="2"/>
        <v>817</v>
      </c>
      <c r="K27" s="32"/>
      <c r="L27" s="32">
        <f t="shared" ref="L27" si="3">L16+L26</f>
        <v>81.45</v>
      </c>
    </row>
    <row r="28" spans="1:12" ht="15" x14ac:dyDescent="0.25">
      <c r="A28" s="14">
        <v>1</v>
      </c>
      <c r="B28" s="15">
        <v>2</v>
      </c>
      <c r="C28" s="22" t="s">
        <v>19</v>
      </c>
      <c r="D28" s="5" t="s">
        <v>20</v>
      </c>
      <c r="E28" s="39" t="s">
        <v>46</v>
      </c>
      <c r="F28" s="40">
        <v>200</v>
      </c>
      <c r="G28" s="40">
        <v>4.0999999999999996</v>
      </c>
      <c r="H28" s="40">
        <v>6.6</v>
      </c>
      <c r="I28" s="40">
        <v>26.9</v>
      </c>
      <c r="J28" s="40">
        <v>186</v>
      </c>
      <c r="K28" s="41">
        <v>94</v>
      </c>
      <c r="L28" s="40">
        <v>19.91</v>
      </c>
    </row>
    <row r="29" spans="1:12" ht="15" x14ac:dyDescent="0.25">
      <c r="A29" s="14"/>
      <c r="B29" s="15"/>
      <c r="C29" s="11"/>
      <c r="D29" s="6"/>
      <c r="E29" s="42" t="s">
        <v>47</v>
      </c>
      <c r="F29" s="43">
        <v>120</v>
      </c>
      <c r="G29" s="43">
        <v>13.6</v>
      </c>
      <c r="H29" s="43">
        <v>13.5</v>
      </c>
      <c r="I29" s="43">
        <v>4.0999999999999996</v>
      </c>
      <c r="J29" s="43">
        <v>192</v>
      </c>
      <c r="K29" s="44">
        <v>405</v>
      </c>
      <c r="L29" s="43">
        <v>56.92</v>
      </c>
    </row>
    <row r="30" spans="1:12" ht="15" x14ac:dyDescent="0.25">
      <c r="A30" s="14"/>
      <c r="B30" s="15"/>
      <c r="C30" s="11"/>
      <c r="D30" s="7" t="s">
        <v>21</v>
      </c>
      <c r="E30" s="42" t="s">
        <v>48</v>
      </c>
      <c r="F30" s="43">
        <v>200</v>
      </c>
      <c r="G30" s="43">
        <v>0.2</v>
      </c>
      <c r="H30" s="43">
        <v>0</v>
      </c>
      <c r="I30" s="43">
        <v>13.7</v>
      </c>
      <c r="J30" s="43">
        <v>53</v>
      </c>
      <c r="K30" s="44">
        <v>184</v>
      </c>
      <c r="L30" s="43">
        <v>2.62</v>
      </c>
    </row>
    <row r="31" spans="1:12" ht="15" x14ac:dyDescent="0.25">
      <c r="A31" s="14"/>
      <c r="B31" s="15"/>
      <c r="C31" s="11"/>
      <c r="D31" s="7" t="s">
        <v>22</v>
      </c>
      <c r="E31" s="42" t="s">
        <v>45</v>
      </c>
      <c r="F31" s="43">
        <v>50</v>
      </c>
      <c r="G31" s="43">
        <v>3.42</v>
      </c>
      <c r="H31" s="43">
        <v>1.26</v>
      </c>
      <c r="I31" s="43">
        <v>23.1</v>
      </c>
      <c r="J31" s="43">
        <v>116</v>
      </c>
      <c r="K31" s="44"/>
      <c r="L31" s="43">
        <v>2.6</v>
      </c>
    </row>
    <row r="32" spans="1:12" ht="15" x14ac:dyDescent="0.25">
      <c r="A32" s="14"/>
      <c r="B32" s="15"/>
      <c r="C32" s="11"/>
      <c r="D32" s="7" t="s">
        <v>23</v>
      </c>
      <c r="E32" s="42"/>
      <c r="F32" s="43"/>
      <c r="G32" s="43"/>
      <c r="H32" s="43"/>
      <c r="I32" s="43"/>
      <c r="J32" s="43"/>
      <c r="K32" s="44"/>
      <c r="L32" s="43"/>
    </row>
    <row r="33" spans="1:12" ht="15" x14ac:dyDescent="0.25">
      <c r="A33" s="14"/>
      <c r="B33" s="15"/>
      <c r="C33" s="11"/>
      <c r="D33" s="6"/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6"/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6"/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6"/>
      <c r="B36" s="17"/>
      <c r="C36" s="8"/>
      <c r="D36" s="18" t="s">
        <v>32</v>
      </c>
      <c r="E36" s="9"/>
      <c r="F36" s="19">
        <f>SUM(F28:F35)</f>
        <v>570</v>
      </c>
      <c r="G36" s="19">
        <f>SUM(G28:G35)</f>
        <v>21.32</v>
      </c>
      <c r="H36" s="19">
        <f>SUM(H28:H35)</f>
        <v>21.360000000000003</v>
      </c>
      <c r="I36" s="19">
        <f>SUM(I28:I35)</f>
        <v>67.800000000000011</v>
      </c>
      <c r="J36" s="19">
        <f>SUM(J28:J35)</f>
        <v>547</v>
      </c>
      <c r="K36" s="25"/>
      <c r="L36" s="19">
        <v>82.05</v>
      </c>
    </row>
    <row r="37" spans="1:12" ht="15" x14ac:dyDescent="0.25">
      <c r="A37" s="13">
        <f>A28</f>
        <v>1</v>
      </c>
      <c r="B37" s="13">
        <f>B28</f>
        <v>2</v>
      </c>
      <c r="C37" s="10" t="s">
        <v>24</v>
      </c>
      <c r="D37" s="7" t="s">
        <v>25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26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27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7" t="s">
        <v>28</v>
      </c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7" t="s">
        <v>29</v>
      </c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4"/>
      <c r="B42" s="15"/>
      <c r="C42" s="11"/>
      <c r="D42" s="7" t="s">
        <v>30</v>
      </c>
      <c r="E42" s="42"/>
      <c r="F42" s="43"/>
      <c r="G42" s="43"/>
      <c r="H42" s="43"/>
      <c r="I42" s="43"/>
      <c r="J42" s="43"/>
      <c r="K42" s="44"/>
      <c r="L42" s="43"/>
    </row>
    <row r="43" spans="1:12" ht="15" x14ac:dyDescent="0.25">
      <c r="A43" s="14"/>
      <c r="B43" s="15"/>
      <c r="C43" s="11"/>
      <c r="D43" s="7" t="s">
        <v>31</v>
      </c>
      <c r="E43" s="42"/>
      <c r="F43" s="43"/>
      <c r="G43" s="43"/>
      <c r="H43" s="43"/>
      <c r="I43" s="43"/>
      <c r="J43" s="43"/>
      <c r="K43" s="44"/>
      <c r="L43" s="43"/>
    </row>
    <row r="44" spans="1:12" ht="15" x14ac:dyDescent="0.25">
      <c r="A44" s="14"/>
      <c r="B44" s="15"/>
      <c r="C44" s="11"/>
      <c r="D44" s="6"/>
      <c r="E44" s="42"/>
      <c r="F44" s="43"/>
      <c r="G44" s="43"/>
      <c r="H44" s="43"/>
      <c r="I44" s="43"/>
      <c r="J44" s="43"/>
      <c r="K44" s="44"/>
      <c r="L44" s="43"/>
    </row>
    <row r="45" spans="1:12" ht="15" x14ac:dyDescent="0.25">
      <c r="A45" s="14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16"/>
      <c r="B46" s="17"/>
      <c r="C46" s="8"/>
      <c r="D46" s="18" t="s">
        <v>32</v>
      </c>
      <c r="E46" s="9"/>
      <c r="F46" s="19">
        <f>SUM(F37:F45)</f>
        <v>0</v>
      </c>
      <c r="G46" s="19">
        <f t="shared" ref="G46" si="4">SUM(G37:G45)</f>
        <v>0</v>
      </c>
      <c r="H46" s="19">
        <f t="shared" ref="H46" si="5">SUM(H37:H45)</f>
        <v>0</v>
      </c>
      <c r="I46" s="19">
        <f t="shared" ref="I46" si="6">SUM(I37:I45)</f>
        <v>0</v>
      </c>
      <c r="J46" s="19">
        <f t="shared" ref="J46:L46" si="7">SUM(J37:J45)</f>
        <v>0</v>
      </c>
      <c r="K46" s="25"/>
      <c r="L46" s="19">
        <f t="shared" si="7"/>
        <v>0</v>
      </c>
    </row>
    <row r="47" spans="1:12" ht="15.75" customHeight="1" thickBot="1" x14ac:dyDescent="0.25">
      <c r="A47" s="33">
        <f>A28</f>
        <v>1</v>
      </c>
      <c r="B47" s="33">
        <f>B28</f>
        <v>2</v>
      </c>
      <c r="C47" s="54" t="s">
        <v>4</v>
      </c>
      <c r="D47" s="55"/>
      <c r="E47" s="31"/>
      <c r="F47" s="32">
        <f>F36+F46</f>
        <v>570</v>
      </c>
      <c r="G47" s="32">
        <f t="shared" ref="G47" si="8">G36+G46</f>
        <v>21.32</v>
      </c>
      <c r="H47" s="32">
        <f t="shared" ref="H47" si="9">H36+H46</f>
        <v>21.360000000000003</v>
      </c>
      <c r="I47" s="32">
        <f t="shared" ref="I47" si="10">I36+I46</f>
        <v>67.800000000000011</v>
      </c>
      <c r="J47" s="32">
        <f t="shared" ref="J47:L47" si="11">J36+J46</f>
        <v>547</v>
      </c>
      <c r="K47" s="32"/>
      <c r="L47" s="32">
        <f t="shared" si="11"/>
        <v>82.05</v>
      </c>
    </row>
    <row r="48" spans="1:12" ht="15" x14ac:dyDescent="0.25">
      <c r="A48" s="20">
        <v>1</v>
      </c>
      <c r="B48" s="21">
        <v>3</v>
      </c>
      <c r="C48" s="22" t="s">
        <v>19</v>
      </c>
      <c r="D48" s="5" t="s">
        <v>20</v>
      </c>
      <c r="E48" s="39" t="s">
        <v>64</v>
      </c>
      <c r="F48" s="40">
        <v>250</v>
      </c>
      <c r="G48" s="40">
        <v>2.4</v>
      </c>
      <c r="H48" s="40">
        <v>5.7</v>
      </c>
      <c r="I48" s="40">
        <v>15.7</v>
      </c>
      <c r="J48" s="40">
        <v>126</v>
      </c>
      <c r="K48" s="41">
        <v>36</v>
      </c>
      <c r="L48" s="40">
        <v>41.11</v>
      </c>
    </row>
    <row r="49" spans="1:12" ht="15" x14ac:dyDescent="0.25">
      <c r="A49" s="23"/>
      <c r="B49" s="15"/>
      <c r="C49" s="11"/>
      <c r="D49" s="7" t="s">
        <v>21</v>
      </c>
      <c r="E49" s="42" t="s">
        <v>51</v>
      </c>
      <c r="F49" s="43">
        <v>200</v>
      </c>
      <c r="G49" s="43">
        <v>2.4</v>
      </c>
      <c r="H49" s="43">
        <v>0.1</v>
      </c>
      <c r="I49" s="43">
        <v>41.4</v>
      </c>
      <c r="J49" s="43">
        <v>171</v>
      </c>
      <c r="K49" s="44">
        <v>196</v>
      </c>
      <c r="L49" s="43">
        <v>7.56</v>
      </c>
    </row>
    <row r="50" spans="1:12" ht="15" x14ac:dyDescent="0.25">
      <c r="A50" s="23"/>
      <c r="B50" s="15"/>
      <c r="C50" s="11"/>
      <c r="D50" s="7" t="s">
        <v>22</v>
      </c>
      <c r="E50" s="42" t="s">
        <v>49</v>
      </c>
      <c r="F50" s="43">
        <v>60</v>
      </c>
      <c r="G50" s="43">
        <v>8.4</v>
      </c>
      <c r="H50" s="43">
        <v>4.3</v>
      </c>
      <c r="I50" s="43">
        <v>26.4</v>
      </c>
      <c r="J50" s="43">
        <v>181</v>
      </c>
      <c r="K50" s="44">
        <v>1</v>
      </c>
      <c r="L50" s="43">
        <v>15.37</v>
      </c>
    </row>
    <row r="51" spans="1:12" ht="15" x14ac:dyDescent="0.25">
      <c r="A51" s="23"/>
      <c r="B51" s="15"/>
      <c r="C51" s="11"/>
      <c r="D51" s="7" t="s">
        <v>23</v>
      </c>
      <c r="E51" s="42"/>
      <c r="F51" s="43"/>
      <c r="G51" s="43"/>
      <c r="H51" s="43"/>
      <c r="I51" s="43"/>
      <c r="J51" s="43"/>
      <c r="K51" s="44"/>
      <c r="L51" s="43"/>
    </row>
    <row r="52" spans="1:12" ht="15" x14ac:dyDescent="0.25">
      <c r="A52" s="23"/>
      <c r="B52" s="15"/>
      <c r="C52" s="11"/>
      <c r="D52" s="6"/>
      <c r="E52" s="42" t="s">
        <v>50</v>
      </c>
      <c r="F52" s="43">
        <v>50</v>
      </c>
      <c r="G52" s="43">
        <v>3.15</v>
      </c>
      <c r="H52" s="43">
        <v>1.05</v>
      </c>
      <c r="I52" s="43">
        <v>38.85</v>
      </c>
      <c r="J52" s="43">
        <v>167.5</v>
      </c>
      <c r="K52" s="44"/>
      <c r="L52" s="43">
        <v>15.5</v>
      </c>
    </row>
    <row r="53" spans="1:12" ht="15" x14ac:dyDescent="0.25">
      <c r="A53" s="23"/>
      <c r="B53" s="15"/>
      <c r="C53" s="11"/>
      <c r="D53" s="6"/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6"/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4"/>
      <c r="B55" s="17"/>
      <c r="C55" s="8"/>
      <c r="D55" s="18" t="s">
        <v>32</v>
      </c>
      <c r="E55" s="9"/>
      <c r="F55" s="19">
        <v>575</v>
      </c>
      <c r="G55" s="19">
        <f>SUM(G48:G54)</f>
        <v>16.349999999999998</v>
      </c>
      <c r="H55" s="19">
        <f>SUM(H48:H54)</f>
        <v>11.15</v>
      </c>
      <c r="I55" s="19">
        <f>SUM(I48:I54)</f>
        <v>122.35</v>
      </c>
      <c r="J55" s="19">
        <f>SUM(J48:J54)</f>
        <v>645.5</v>
      </c>
      <c r="K55" s="25"/>
      <c r="L55" s="19">
        <v>79.540000000000006</v>
      </c>
    </row>
    <row r="56" spans="1:12" ht="15" x14ac:dyDescent="0.25">
      <c r="A56" s="26">
        <f>A48</f>
        <v>1</v>
      </c>
      <c r="B56" s="13">
        <f>B48</f>
        <v>3</v>
      </c>
      <c r="C56" s="10" t="s">
        <v>24</v>
      </c>
      <c r="D56" s="7" t="s">
        <v>25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26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27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7" t="s">
        <v>28</v>
      </c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7" t="s">
        <v>29</v>
      </c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3"/>
      <c r="B61" s="15"/>
      <c r="C61" s="11"/>
      <c r="D61" s="7" t="s">
        <v>30</v>
      </c>
      <c r="E61" s="42"/>
      <c r="F61" s="43"/>
      <c r="G61" s="43"/>
      <c r="H61" s="43"/>
      <c r="I61" s="43"/>
      <c r="J61" s="43"/>
      <c r="K61" s="44"/>
      <c r="L61" s="43"/>
    </row>
    <row r="62" spans="1:12" ht="15" x14ac:dyDescent="0.25">
      <c r="A62" s="23"/>
      <c r="B62" s="15"/>
      <c r="C62" s="11"/>
      <c r="D62" s="7" t="s">
        <v>31</v>
      </c>
      <c r="E62" s="42"/>
      <c r="F62" s="43"/>
      <c r="G62" s="43"/>
      <c r="H62" s="43"/>
      <c r="I62" s="43"/>
      <c r="J62" s="43"/>
      <c r="K62" s="44"/>
      <c r="L62" s="43"/>
    </row>
    <row r="63" spans="1:12" ht="15" x14ac:dyDescent="0.25">
      <c r="A63" s="23"/>
      <c r="B63" s="15"/>
      <c r="C63" s="11"/>
      <c r="D63" s="6"/>
      <c r="E63" s="42"/>
      <c r="F63" s="43"/>
      <c r="G63" s="43"/>
      <c r="H63" s="43"/>
      <c r="I63" s="43"/>
      <c r="J63" s="43"/>
      <c r="K63" s="44"/>
      <c r="L63" s="43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4"/>
      <c r="B65" s="17"/>
      <c r="C65" s="8"/>
      <c r="D65" s="18" t="s">
        <v>32</v>
      </c>
      <c r="E65" s="9"/>
      <c r="F65" s="19">
        <f>SUM(F56:F64)</f>
        <v>0</v>
      </c>
      <c r="G65" s="19">
        <f t="shared" ref="G65" si="12">SUM(G56:G64)</f>
        <v>0</v>
      </c>
      <c r="H65" s="19">
        <f t="shared" ref="H65" si="13">SUM(H56:H64)</f>
        <v>0</v>
      </c>
      <c r="I65" s="19">
        <f t="shared" ref="I65" si="14">SUM(I56:I64)</f>
        <v>0</v>
      </c>
      <c r="J65" s="19">
        <f t="shared" ref="J65:L65" si="15">SUM(J56:J64)</f>
        <v>0</v>
      </c>
      <c r="K65" s="25"/>
      <c r="L65" s="19">
        <f t="shared" si="15"/>
        <v>0</v>
      </c>
    </row>
    <row r="66" spans="1:12" ht="15.75" customHeight="1" thickBot="1" x14ac:dyDescent="0.25">
      <c r="A66" s="29">
        <f>A48</f>
        <v>1</v>
      </c>
      <c r="B66" s="30">
        <f>B48</f>
        <v>3</v>
      </c>
      <c r="C66" s="54" t="s">
        <v>4</v>
      </c>
      <c r="D66" s="55"/>
      <c r="E66" s="31"/>
      <c r="F66" s="32">
        <f>F55+F65</f>
        <v>575</v>
      </c>
      <c r="G66" s="32">
        <f t="shared" ref="G66" si="16">G55+G65</f>
        <v>16.349999999999998</v>
      </c>
      <c r="H66" s="32">
        <f t="shared" ref="H66" si="17">H55+H65</f>
        <v>11.15</v>
      </c>
      <c r="I66" s="32">
        <f t="shared" ref="I66" si="18">I55+I65</f>
        <v>122.35</v>
      </c>
      <c r="J66" s="32">
        <f t="shared" ref="J66:L66" si="19">J55+J65</f>
        <v>645.5</v>
      </c>
      <c r="K66" s="32"/>
      <c r="L66" s="32">
        <f t="shared" si="19"/>
        <v>79.540000000000006</v>
      </c>
    </row>
    <row r="67" spans="1:12" ht="15" x14ac:dyDescent="0.25">
      <c r="A67" s="20">
        <v>1</v>
      </c>
      <c r="B67" s="21">
        <v>4</v>
      </c>
      <c r="C67" s="22" t="s">
        <v>19</v>
      </c>
      <c r="D67" s="5" t="s">
        <v>20</v>
      </c>
      <c r="E67" s="39" t="s">
        <v>52</v>
      </c>
      <c r="F67" s="40">
        <v>207</v>
      </c>
      <c r="G67" s="40">
        <v>9.5</v>
      </c>
      <c r="H67" s="40">
        <v>7.7</v>
      </c>
      <c r="I67" s="40">
        <v>38.200000000000003</v>
      </c>
      <c r="J67" s="40">
        <v>264</v>
      </c>
      <c r="K67" s="41">
        <v>113</v>
      </c>
      <c r="L67" s="40">
        <v>10.27</v>
      </c>
    </row>
    <row r="68" spans="1:12" ht="15" x14ac:dyDescent="0.25">
      <c r="A68" s="23"/>
      <c r="B68" s="15"/>
      <c r="C68" s="11"/>
      <c r="D68" s="6"/>
      <c r="E68" s="42" t="s">
        <v>53</v>
      </c>
      <c r="F68" s="43">
        <v>100</v>
      </c>
      <c r="G68" s="43">
        <v>13.7</v>
      </c>
      <c r="H68" s="43">
        <v>13.4</v>
      </c>
      <c r="I68" s="43">
        <v>2.8</v>
      </c>
      <c r="J68" s="43">
        <v>187</v>
      </c>
      <c r="K68" s="44">
        <v>63</v>
      </c>
      <c r="L68" s="43">
        <v>85.68</v>
      </c>
    </row>
    <row r="69" spans="1:12" ht="15" x14ac:dyDescent="0.25">
      <c r="A69" s="23"/>
      <c r="B69" s="15"/>
      <c r="C69" s="11"/>
      <c r="D69" s="7" t="s">
        <v>21</v>
      </c>
      <c r="E69" s="42" t="s">
        <v>48</v>
      </c>
      <c r="F69" s="43">
        <v>200</v>
      </c>
      <c r="G69" s="43">
        <v>0.2</v>
      </c>
      <c r="H69" s="43">
        <v>0</v>
      </c>
      <c r="I69" s="43">
        <v>13.7</v>
      </c>
      <c r="J69" s="43">
        <v>53</v>
      </c>
      <c r="K69" s="44">
        <v>184</v>
      </c>
      <c r="L69" s="43">
        <v>2.62</v>
      </c>
    </row>
    <row r="70" spans="1:12" ht="15" x14ac:dyDescent="0.25">
      <c r="A70" s="23"/>
      <c r="B70" s="15"/>
      <c r="C70" s="11"/>
      <c r="D70" s="7" t="s">
        <v>22</v>
      </c>
      <c r="E70" s="42" t="s">
        <v>45</v>
      </c>
      <c r="F70" s="43">
        <v>50</v>
      </c>
      <c r="G70" s="43">
        <v>3.42</v>
      </c>
      <c r="H70" s="43">
        <v>1.26</v>
      </c>
      <c r="I70" s="43">
        <v>23.1</v>
      </c>
      <c r="J70" s="43">
        <v>116</v>
      </c>
      <c r="K70" s="44"/>
      <c r="L70" s="43">
        <v>2.6</v>
      </c>
    </row>
    <row r="71" spans="1:12" ht="15" x14ac:dyDescent="0.25">
      <c r="A71" s="23"/>
      <c r="B71" s="15"/>
      <c r="C71" s="11"/>
      <c r="D71" s="7" t="s">
        <v>23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6"/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6"/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6"/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4"/>
      <c r="B75" s="17"/>
      <c r="C75" s="8"/>
      <c r="D75" s="18" t="s">
        <v>32</v>
      </c>
      <c r="E75" s="9"/>
      <c r="F75" s="19">
        <f>SUM(F67:F74)</f>
        <v>557</v>
      </c>
      <c r="G75" s="19">
        <f t="shared" ref="G75" si="20">SUM(G67:G74)</f>
        <v>26.82</v>
      </c>
      <c r="H75" s="19">
        <f t="shared" ref="H75" si="21">SUM(H67:H74)</f>
        <v>22.360000000000003</v>
      </c>
      <c r="I75" s="19">
        <f t="shared" ref="I75" si="22">SUM(I67:I74)</f>
        <v>77.800000000000011</v>
      </c>
      <c r="J75" s="19">
        <f t="shared" ref="J75" si="23">SUM(J67:J74)</f>
        <v>620</v>
      </c>
      <c r="K75" s="25"/>
      <c r="L75" s="19">
        <v>101.17</v>
      </c>
    </row>
    <row r="76" spans="1:12" ht="15" x14ac:dyDescent="0.25">
      <c r="A76" s="26">
        <f>A67</f>
        <v>1</v>
      </c>
      <c r="B76" s="13">
        <f>B67</f>
        <v>4</v>
      </c>
      <c r="C76" s="10" t="s">
        <v>24</v>
      </c>
      <c r="D76" s="7" t="s">
        <v>25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26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7" t="s">
        <v>27</v>
      </c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7" t="s">
        <v>28</v>
      </c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3"/>
      <c r="B80" s="15"/>
      <c r="C80" s="11"/>
      <c r="D80" s="7" t="s">
        <v>29</v>
      </c>
      <c r="E80" s="42"/>
      <c r="F80" s="43"/>
      <c r="G80" s="43"/>
      <c r="H80" s="43"/>
      <c r="I80" s="43"/>
      <c r="J80" s="43"/>
      <c r="K80" s="44"/>
      <c r="L80" s="43"/>
    </row>
    <row r="81" spans="1:12" ht="15" x14ac:dyDescent="0.25">
      <c r="A81" s="23"/>
      <c r="B81" s="15"/>
      <c r="C81" s="11"/>
      <c r="D81" s="7" t="s">
        <v>30</v>
      </c>
      <c r="E81" s="42"/>
      <c r="F81" s="43"/>
      <c r="G81" s="43"/>
      <c r="H81" s="43"/>
      <c r="I81" s="43"/>
      <c r="J81" s="43"/>
      <c r="K81" s="44"/>
      <c r="L81" s="43"/>
    </row>
    <row r="82" spans="1:12" ht="15" x14ac:dyDescent="0.25">
      <c r="A82" s="23"/>
      <c r="B82" s="15"/>
      <c r="C82" s="11"/>
      <c r="D82" s="7" t="s">
        <v>31</v>
      </c>
      <c r="E82" s="42"/>
      <c r="F82" s="43"/>
      <c r="G82" s="43"/>
      <c r="H82" s="43"/>
      <c r="I82" s="43"/>
      <c r="J82" s="43"/>
      <c r="K82" s="44"/>
      <c r="L82" s="43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6"/>
      <c r="E84" s="42"/>
      <c r="F84" s="43"/>
      <c r="G84" s="43"/>
      <c r="H84" s="43"/>
      <c r="I84" s="43"/>
      <c r="J84" s="43"/>
      <c r="K84" s="44"/>
      <c r="L84" s="43"/>
    </row>
    <row r="85" spans="1:12" ht="15" x14ac:dyDescent="0.25">
      <c r="A85" s="24"/>
      <c r="B85" s="17"/>
      <c r="C85" s="8"/>
      <c r="D85" s="18" t="s">
        <v>32</v>
      </c>
      <c r="E85" s="9"/>
      <c r="F85" s="19">
        <f>SUM(F76:F84)</f>
        <v>0</v>
      </c>
      <c r="G85" s="19">
        <f t="shared" ref="G85" si="24">SUM(G76:G84)</f>
        <v>0</v>
      </c>
      <c r="H85" s="19">
        <f t="shared" ref="H85" si="25">SUM(H76:H84)</f>
        <v>0</v>
      </c>
      <c r="I85" s="19">
        <f t="shared" ref="I85" si="26">SUM(I76:I84)</f>
        <v>0</v>
      </c>
      <c r="J85" s="19">
        <f t="shared" ref="J85:L85" si="27">SUM(J76:J84)</f>
        <v>0</v>
      </c>
      <c r="K85" s="25"/>
      <c r="L85" s="19">
        <f t="shared" si="27"/>
        <v>0</v>
      </c>
    </row>
    <row r="86" spans="1:12" ht="15.75" customHeight="1" thickBot="1" x14ac:dyDescent="0.25">
      <c r="A86" s="29">
        <f>A67</f>
        <v>1</v>
      </c>
      <c r="B86" s="30">
        <f>B67</f>
        <v>4</v>
      </c>
      <c r="C86" s="54" t="s">
        <v>4</v>
      </c>
      <c r="D86" s="55"/>
      <c r="E86" s="31"/>
      <c r="F86" s="32">
        <f>F75+F85</f>
        <v>557</v>
      </c>
      <c r="G86" s="32">
        <f t="shared" ref="G86" si="28">G75+G85</f>
        <v>26.82</v>
      </c>
      <c r="H86" s="32">
        <f t="shared" ref="H86" si="29">H75+H85</f>
        <v>22.360000000000003</v>
      </c>
      <c r="I86" s="32">
        <f t="shared" ref="I86" si="30">I75+I85</f>
        <v>77.800000000000011</v>
      </c>
      <c r="J86" s="32">
        <f t="shared" ref="J86:L86" si="31">J75+J85</f>
        <v>620</v>
      </c>
      <c r="K86" s="32"/>
      <c r="L86" s="32">
        <f t="shared" si="31"/>
        <v>101.17</v>
      </c>
    </row>
    <row r="87" spans="1:12" ht="15" x14ac:dyDescent="0.25">
      <c r="A87" s="20">
        <v>1</v>
      </c>
      <c r="B87" s="21">
        <v>5</v>
      </c>
      <c r="C87" s="22" t="s">
        <v>19</v>
      </c>
      <c r="D87" s="5" t="s">
        <v>20</v>
      </c>
      <c r="E87" s="39" t="s">
        <v>54</v>
      </c>
      <c r="F87" s="40">
        <v>236</v>
      </c>
      <c r="G87" s="40">
        <v>8.4</v>
      </c>
      <c r="H87" s="40">
        <v>10.3</v>
      </c>
      <c r="I87" s="40">
        <v>38.799999999999997</v>
      </c>
      <c r="J87" s="40">
        <v>282</v>
      </c>
      <c r="K87" s="41">
        <v>123</v>
      </c>
      <c r="L87" s="40">
        <v>30.5</v>
      </c>
    </row>
    <row r="88" spans="1:12" ht="15" x14ac:dyDescent="0.25">
      <c r="A88" s="23"/>
      <c r="B88" s="15"/>
      <c r="C88" s="11"/>
      <c r="D88" s="7" t="s">
        <v>21</v>
      </c>
      <c r="E88" s="42" t="s">
        <v>44</v>
      </c>
      <c r="F88" s="43">
        <v>200</v>
      </c>
      <c r="G88" s="43">
        <v>0.2</v>
      </c>
      <c r="H88" s="43">
        <v>0.1</v>
      </c>
      <c r="I88" s="43">
        <v>13.9</v>
      </c>
      <c r="J88" s="43">
        <v>55</v>
      </c>
      <c r="K88" s="44">
        <v>186</v>
      </c>
      <c r="L88" s="43">
        <v>4.3</v>
      </c>
    </row>
    <row r="89" spans="1:12" ht="15" x14ac:dyDescent="0.25">
      <c r="A89" s="23"/>
      <c r="B89" s="15"/>
      <c r="C89" s="11"/>
      <c r="D89" s="7" t="s">
        <v>22</v>
      </c>
      <c r="E89" s="42" t="s">
        <v>55</v>
      </c>
      <c r="F89" s="43">
        <v>50</v>
      </c>
      <c r="G89" s="43">
        <v>3.75</v>
      </c>
      <c r="H89" s="43">
        <v>1.45</v>
      </c>
      <c r="I89" s="43">
        <v>25.7</v>
      </c>
      <c r="J89" s="43">
        <v>132.5</v>
      </c>
      <c r="K89" s="44"/>
      <c r="L89" s="43">
        <v>4.34</v>
      </c>
    </row>
    <row r="90" spans="1:12" ht="15" x14ac:dyDescent="0.25">
      <c r="A90" s="23"/>
      <c r="B90" s="15"/>
      <c r="C90" s="11"/>
      <c r="D90" s="7" t="s">
        <v>23</v>
      </c>
      <c r="E90" s="42" t="s">
        <v>56</v>
      </c>
      <c r="F90" s="43">
        <v>100</v>
      </c>
      <c r="G90" s="43">
        <v>0.4</v>
      </c>
      <c r="H90" s="43">
        <v>0.4</v>
      </c>
      <c r="I90" s="43">
        <v>9.8000000000000007</v>
      </c>
      <c r="J90" s="43">
        <v>47</v>
      </c>
      <c r="K90" s="44"/>
      <c r="L90" s="43">
        <v>37.659999999999997</v>
      </c>
    </row>
    <row r="91" spans="1:12" ht="15" x14ac:dyDescent="0.25">
      <c r="A91" s="23"/>
      <c r="B91" s="15"/>
      <c r="C91" s="11"/>
      <c r="D91" s="6"/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6"/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6"/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4"/>
      <c r="B94" s="17"/>
      <c r="C94" s="8"/>
      <c r="D94" s="18" t="s">
        <v>32</v>
      </c>
      <c r="E94" s="9"/>
      <c r="F94" s="19">
        <f>SUM(F87:F93)</f>
        <v>586</v>
      </c>
      <c r="G94" s="19">
        <f t="shared" ref="G94" si="32">SUM(G87:G93)</f>
        <v>12.75</v>
      </c>
      <c r="H94" s="19">
        <f t="shared" ref="H94" si="33">SUM(H87:H93)</f>
        <v>12.25</v>
      </c>
      <c r="I94" s="19">
        <f t="shared" ref="I94" si="34">SUM(I87:I93)</f>
        <v>88.199999999999989</v>
      </c>
      <c r="J94" s="19">
        <f t="shared" ref="J94:L94" si="35">SUM(J87:J93)</f>
        <v>516.5</v>
      </c>
      <c r="K94" s="25"/>
      <c r="L94" s="19">
        <f t="shared" si="35"/>
        <v>76.8</v>
      </c>
    </row>
    <row r="95" spans="1:12" ht="15" x14ac:dyDescent="0.25">
      <c r="A95" s="26">
        <f>A87</f>
        <v>1</v>
      </c>
      <c r="B95" s="13">
        <f>B87</f>
        <v>5</v>
      </c>
      <c r="C95" s="10" t="s">
        <v>24</v>
      </c>
      <c r="D95" s="7" t="s">
        <v>25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26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7" t="s">
        <v>27</v>
      </c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7" t="s">
        <v>28</v>
      </c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3"/>
      <c r="B99" s="15"/>
      <c r="C99" s="11"/>
      <c r="D99" s="7" t="s">
        <v>29</v>
      </c>
      <c r="E99" s="42"/>
      <c r="F99" s="43"/>
      <c r="G99" s="43"/>
      <c r="H99" s="43"/>
      <c r="I99" s="43"/>
      <c r="J99" s="43"/>
      <c r="K99" s="44"/>
      <c r="L99" s="43"/>
    </row>
    <row r="100" spans="1:12" ht="15" x14ac:dyDescent="0.25">
      <c r="A100" s="23"/>
      <c r="B100" s="15"/>
      <c r="C100" s="11"/>
      <c r="D100" s="7" t="s">
        <v>30</v>
      </c>
      <c r="E100" s="42"/>
      <c r="F100" s="43"/>
      <c r="G100" s="43"/>
      <c r="H100" s="43"/>
      <c r="I100" s="43"/>
      <c r="J100" s="43"/>
      <c r="K100" s="44"/>
      <c r="L100" s="43"/>
    </row>
    <row r="101" spans="1:12" ht="15" x14ac:dyDescent="0.25">
      <c r="A101" s="23"/>
      <c r="B101" s="15"/>
      <c r="C101" s="11"/>
      <c r="D101" s="7" t="s">
        <v>31</v>
      </c>
      <c r="E101" s="42"/>
      <c r="F101" s="43"/>
      <c r="G101" s="43"/>
      <c r="H101" s="43"/>
      <c r="I101" s="43"/>
      <c r="J101" s="43"/>
      <c r="K101" s="44"/>
      <c r="L101" s="43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6"/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4"/>
      <c r="B104" s="17"/>
      <c r="C104" s="8"/>
      <c r="D104" s="18" t="s">
        <v>32</v>
      </c>
      <c r="E104" s="9"/>
      <c r="F104" s="19">
        <f>SUM(F95:F103)</f>
        <v>0</v>
      </c>
      <c r="G104" s="19">
        <f t="shared" ref="G104" si="36">SUM(G95:G103)</f>
        <v>0</v>
      </c>
      <c r="H104" s="19">
        <f t="shared" ref="H104" si="37">SUM(H95:H103)</f>
        <v>0</v>
      </c>
      <c r="I104" s="19">
        <f t="shared" ref="I104" si="38">SUM(I95:I103)</f>
        <v>0</v>
      </c>
      <c r="J104" s="19">
        <f t="shared" ref="J104:L104" si="39">SUM(J95:J103)</f>
        <v>0</v>
      </c>
      <c r="K104" s="25"/>
      <c r="L104" s="19">
        <f t="shared" si="39"/>
        <v>0</v>
      </c>
    </row>
    <row r="105" spans="1:12" ht="15.75" customHeight="1" thickBot="1" x14ac:dyDescent="0.25">
      <c r="A105" s="29">
        <f>A87</f>
        <v>1</v>
      </c>
      <c r="B105" s="30">
        <f>B87</f>
        <v>5</v>
      </c>
      <c r="C105" s="54" t="s">
        <v>4</v>
      </c>
      <c r="D105" s="55"/>
      <c r="E105" s="31"/>
      <c r="F105" s="32">
        <f>F94+F104</f>
        <v>586</v>
      </c>
      <c r="G105" s="32">
        <f t="shared" ref="G105" si="40">G94+G104</f>
        <v>12.75</v>
      </c>
      <c r="H105" s="32">
        <f t="shared" ref="H105" si="41">H94+H104</f>
        <v>12.25</v>
      </c>
      <c r="I105" s="32">
        <f t="shared" ref="I105" si="42">I94+I104</f>
        <v>88.199999999999989</v>
      </c>
      <c r="J105" s="32">
        <f t="shared" ref="J105:L105" si="43">J94+J104</f>
        <v>516.5</v>
      </c>
      <c r="K105" s="32"/>
      <c r="L105" s="32">
        <f t="shared" si="43"/>
        <v>76.8</v>
      </c>
    </row>
    <row r="106" spans="1:12" ht="15" x14ac:dyDescent="0.25">
      <c r="A106" s="20">
        <v>2</v>
      </c>
      <c r="B106" s="21">
        <v>1</v>
      </c>
      <c r="C106" s="22" t="s">
        <v>19</v>
      </c>
      <c r="D106" s="5" t="s">
        <v>20</v>
      </c>
      <c r="E106" s="39" t="s">
        <v>57</v>
      </c>
      <c r="F106" s="40">
        <v>240</v>
      </c>
      <c r="G106" s="40">
        <v>11.9</v>
      </c>
      <c r="H106" s="40">
        <v>20</v>
      </c>
      <c r="I106" s="40">
        <v>40</v>
      </c>
      <c r="J106" s="40">
        <v>392</v>
      </c>
      <c r="K106" s="41">
        <v>141</v>
      </c>
      <c r="L106" s="40">
        <v>35.18</v>
      </c>
    </row>
    <row r="107" spans="1:12" ht="15" x14ac:dyDescent="0.25">
      <c r="A107" s="23"/>
      <c r="B107" s="15"/>
      <c r="C107" s="11"/>
      <c r="D107" s="8"/>
      <c r="E107" s="50" t="s">
        <v>65</v>
      </c>
      <c r="F107" s="51">
        <v>60</v>
      </c>
      <c r="G107" s="51">
        <v>0.7</v>
      </c>
      <c r="H107" s="51">
        <v>0.1</v>
      </c>
      <c r="I107" s="51">
        <v>1.9</v>
      </c>
      <c r="J107" s="51">
        <v>11</v>
      </c>
      <c r="K107" s="52"/>
      <c r="L107" s="51">
        <v>9</v>
      </c>
    </row>
    <row r="108" spans="1:12" ht="15" x14ac:dyDescent="0.25">
      <c r="A108" s="23"/>
      <c r="B108" s="15"/>
      <c r="C108" s="11"/>
      <c r="D108" s="6"/>
      <c r="E108" s="42" t="s">
        <v>58</v>
      </c>
      <c r="F108" s="43">
        <v>10</v>
      </c>
      <c r="G108" s="43">
        <v>0.06</v>
      </c>
      <c r="H108" s="43">
        <v>8.24</v>
      </c>
      <c r="I108" s="43">
        <v>0.09</v>
      </c>
      <c r="J108" s="43">
        <v>74.3</v>
      </c>
      <c r="K108" s="44"/>
      <c r="L108" s="43">
        <v>9.1999999999999993</v>
      </c>
    </row>
    <row r="109" spans="1:12" ht="15" x14ac:dyDescent="0.25">
      <c r="A109" s="23"/>
      <c r="B109" s="15"/>
      <c r="C109" s="11"/>
      <c r="D109" s="7" t="s">
        <v>21</v>
      </c>
      <c r="E109" s="42" t="s">
        <v>48</v>
      </c>
      <c r="F109" s="43">
        <v>200</v>
      </c>
      <c r="G109" s="43">
        <v>0.2</v>
      </c>
      <c r="H109" s="43">
        <v>0</v>
      </c>
      <c r="I109" s="43">
        <v>13.7</v>
      </c>
      <c r="J109" s="43">
        <v>53</v>
      </c>
      <c r="K109" s="44">
        <v>184</v>
      </c>
      <c r="L109" s="43">
        <v>2.62</v>
      </c>
    </row>
    <row r="110" spans="1:12" ht="15" x14ac:dyDescent="0.25">
      <c r="A110" s="23"/>
      <c r="B110" s="15"/>
      <c r="C110" s="11"/>
      <c r="D110" s="7" t="s">
        <v>22</v>
      </c>
      <c r="E110" s="42" t="s">
        <v>45</v>
      </c>
      <c r="F110" s="43">
        <v>50</v>
      </c>
      <c r="G110" s="43">
        <v>3.42</v>
      </c>
      <c r="H110" s="43">
        <v>1.26</v>
      </c>
      <c r="I110" s="43">
        <v>23.1</v>
      </c>
      <c r="J110" s="43">
        <v>116</v>
      </c>
      <c r="K110" s="44"/>
      <c r="L110" s="43">
        <v>2.6</v>
      </c>
    </row>
    <row r="111" spans="1:12" ht="15" x14ac:dyDescent="0.25">
      <c r="A111" s="23"/>
      <c r="B111" s="15"/>
      <c r="C111" s="11"/>
      <c r="D111" s="7" t="s">
        <v>23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6"/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6"/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6"/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4"/>
      <c r="B115" s="17"/>
      <c r="C115" s="8"/>
      <c r="D115" s="18" t="s">
        <v>32</v>
      </c>
      <c r="E115" s="9"/>
      <c r="F115" s="19">
        <f>SUM(F106:F114)</f>
        <v>560</v>
      </c>
      <c r="G115" s="19">
        <f t="shared" ref="G115:J115" si="44">SUM(G106:G114)</f>
        <v>16.28</v>
      </c>
      <c r="H115" s="19">
        <f t="shared" si="44"/>
        <v>29.600000000000005</v>
      </c>
      <c r="I115" s="19">
        <f t="shared" si="44"/>
        <v>78.789999999999992</v>
      </c>
      <c r="J115" s="19">
        <f t="shared" si="44"/>
        <v>646.29999999999995</v>
      </c>
      <c r="K115" s="25"/>
      <c r="L115" s="19">
        <v>58.6</v>
      </c>
    </row>
    <row r="116" spans="1:12" ht="15" x14ac:dyDescent="0.25">
      <c r="A116" s="26">
        <f>A106</f>
        <v>2</v>
      </c>
      <c r="B116" s="13">
        <f>B106</f>
        <v>1</v>
      </c>
      <c r="C116" s="10" t="s">
        <v>24</v>
      </c>
      <c r="D116" s="7" t="s">
        <v>25</v>
      </c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7" t="s">
        <v>26</v>
      </c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3"/>
      <c r="B118" s="15"/>
      <c r="C118" s="11"/>
      <c r="D118" s="7" t="s">
        <v>27</v>
      </c>
      <c r="E118" s="42"/>
      <c r="F118" s="43"/>
      <c r="G118" s="43"/>
      <c r="H118" s="43"/>
      <c r="I118" s="43"/>
      <c r="J118" s="43"/>
      <c r="K118" s="44"/>
      <c r="L118" s="43"/>
    </row>
    <row r="119" spans="1:12" ht="15" x14ac:dyDescent="0.25">
      <c r="A119" s="23"/>
      <c r="B119" s="15"/>
      <c r="C119" s="11"/>
      <c r="D119" s="7" t="s">
        <v>28</v>
      </c>
      <c r="E119" s="42"/>
      <c r="F119" s="43"/>
      <c r="G119" s="43"/>
      <c r="H119" s="43"/>
      <c r="I119" s="43"/>
      <c r="J119" s="43"/>
      <c r="K119" s="44"/>
      <c r="L119" s="43"/>
    </row>
    <row r="120" spans="1:12" ht="15" x14ac:dyDescent="0.25">
      <c r="A120" s="23"/>
      <c r="B120" s="15"/>
      <c r="C120" s="11"/>
      <c r="D120" s="7" t="s">
        <v>29</v>
      </c>
      <c r="E120" s="42"/>
      <c r="F120" s="43"/>
      <c r="G120" s="43"/>
      <c r="H120" s="43"/>
      <c r="I120" s="43"/>
      <c r="J120" s="43"/>
      <c r="K120" s="44"/>
      <c r="L120" s="43"/>
    </row>
    <row r="121" spans="1:12" ht="15" x14ac:dyDescent="0.25">
      <c r="A121" s="23"/>
      <c r="B121" s="15"/>
      <c r="C121" s="11"/>
      <c r="D121" s="7" t="s">
        <v>30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23"/>
      <c r="B122" s="15"/>
      <c r="C122" s="11"/>
      <c r="D122" s="7" t="s">
        <v>31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23"/>
      <c r="B123" s="15"/>
      <c r="C123" s="11"/>
      <c r="D123" s="6"/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23"/>
      <c r="B124" s="15"/>
      <c r="C124" s="11"/>
      <c r="D124" s="6"/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24"/>
      <c r="B125" s="17"/>
      <c r="C125" s="8"/>
      <c r="D125" s="18" t="s">
        <v>32</v>
      </c>
      <c r="E125" s="9"/>
      <c r="F125" s="19">
        <f>SUM(F116:F124)</f>
        <v>0</v>
      </c>
      <c r="G125" s="19">
        <f t="shared" ref="G125:J125" si="45">SUM(G116:G124)</f>
        <v>0</v>
      </c>
      <c r="H125" s="19">
        <f t="shared" si="45"/>
        <v>0</v>
      </c>
      <c r="I125" s="19">
        <f t="shared" si="45"/>
        <v>0</v>
      </c>
      <c r="J125" s="19">
        <f t="shared" si="45"/>
        <v>0</v>
      </c>
      <c r="K125" s="25"/>
      <c r="L125" s="19">
        <f t="shared" ref="L125" si="46">SUM(L116:L124)</f>
        <v>0</v>
      </c>
    </row>
    <row r="126" spans="1:12" ht="15.75" thickBot="1" x14ac:dyDescent="0.25">
      <c r="A126" s="29">
        <f>A106</f>
        <v>2</v>
      </c>
      <c r="B126" s="30">
        <f>B106</f>
        <v>1</v>
      </c>
      <c r="C126" s="54" t="s">
        <v>4</v>
      </c>
      <c r="D126" s="55"/>
      <c r="E126" s="31"/>
      <c r="F126" s="32">
        <f>F115+F125</f>
        <v>560</v>
      </c>
      <c r="G126" s="32">
        <f t="shared" ref="G126" si="47">G115+G125</f>
        <v>16.28</v>
      </c>
      <c r="H126" s="32">
        <f t="shared" ref="H126" si="48">H115+H125</f>
        <v>29.600000000000005</v>
      </c>
      <c r="I126" s="32">
        <f t="shared" ref="I126" si="49">I115+I125</f>
        <v>78.789999999999992</v>
      </c>
      <c r="J126" s="32">
        <f t="shared" ref="J126:L126" si="50">J115+J125</f>
        <v>646.29999999999995</v>
      </c>
      <c r="K126" s="32"/>
      <c r="L126" s="32">
        <f t="shared" si="50"/>
        <v>58.6</v>
      </c>
    </row>
    <row r="127" spans="1:12" ht="15" x14ac:dyDescent="0.25">
      <c r="A127" s="14">
        <v>2</v>
      </c>
      <c r="B127" s="15">
        <v>2</v>
      </c>
      <c r="C127" s="22" t="s">
        <v>19</v>
      </c>
      <c r="D127" s="5" t="s">
        <v>20</v>
      </c>
      <c r="E127" s="39" t="s">
        <v>46</v>
      </c>
      <c r="F127" s="40">
        <v>200</v>
      </c>
      <c r="G127" s="40">
        <v>4.0999999999999996</v>
      </c>
      <c r="H127" s="40">
        <v>6.6</v>
      </c>
      <c r="I127" s="40">
        <v>26.9</v>
      </c>
      <c r="J127" s="40">
        <v>186</v>
      </c>
      <c r="K127" s="41">
        <v>94</v>
      </c>
      <c r="L127" s="40">
        <v>19.91</v>
      </c>
    </row>
    <row r="128" spans="1:12" ht="15" x14ac:dyDescent="0.25">
      <c r="A128" s="14"/>
      <c r="B128" s="15"/>
      <c r="C128" s="11"/>
      <c r="D128" s="6"/>
      <c r="E128" s="42" t="s">
        <v>66</v>
      </c>
      <c r="F128" s="43">
        <v>100</v>
      </c>
      <c r="G128" s="43">
        <v>20.2</v>
      </c>
      <c r="H128" s="43">
        <v>24.9</v>
      </c>
      <c r="I128" s="43">
        <v>12.8</v>
      </c>
      <c r="J128" s="43">
        <v>357</v>
      </c>
      <c r="K128" s="44"/>
      <c r="L128" s="43">
        <v>60.07</v>
      </c>
    </row>
    <row r="129" spans="1:12" ht="15" x14ac:dyDescent="0.25">
      <c r="A129" s="14"/>
      <c r="B129" s="15"/>
      <c r="C129" s="11"/>
      <c r="D129" s="7" t="s">
        <v>21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22</v>
      </c>
      <c r="E130" s="42" t="s">
        <v>45</v>
      </c>
      <c r="F130" s="43">
        <v>50</v>
      </c>
      <c r="G130" s="43">
        <v>3.42</v>
      </c>
      <c r="H130" s="43">
        <v>1.26</v>
      </c>
      <c r="I130" s="43">
        <v>23.1</v>
      </c>
      <c r="J130" s="43">
        <v>116</v>
      </c>
      <c r="K130" s="44"/>
      <c r="L130" s="43">
        <v>2.6</v>
      </c>
    </row>
    <row r="131" spans="1:12" ht="15" x14ac:dyDescent="0.25">
      <c r="A131" s="14"/>
      <c r="B131" s="15"/>
      <c r="C131" s="11"/>
      <c r="D131" s="7" t="s">
        <v>23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6"/>
      <c r="E132" s="42" t="s">
        <v>59</v>
      </c>
      <c r="F132" s="43">
        <v>200</v>
      </c>
      <c r="G132" s="43">
        <v>1</v>
      </c>
      <c r="H132" s="43">
        <v>0.2</v>
      </c>
      <c r="I132" s="43">
        <v>0.2</v>
      </c>
      <c r="J132" s="43">
        <v>92</v>
      </c>
      <c r="K132" s="44"/>
      <c r="L132" s="43">
        <v>20.399999999999999</v>
      </c>
    </row>
    <row r="133" spans="1:12" ht="15" x14ac:dyDescent="0.25">
      <c r="A133" s="14"/>
      <c r="B133" s="15"/>
      <c r="C133" s="11"/>
      <c r="D133" s="6"/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6"/>
      <c r="B135" s="17"/>
      <c r="C135" s="8"/>
      <c r="D135" s="18" t="s">
        <v>32</v>
      </c>
      <c r="E135" s="9"/>
      <c r="F135" s="19">
        <f>SUM(F127:F134)</f>
        <v>550</v>
      </c>
      <c r="G135" s="19">
        <f t="shared" ref="G135:J135" si="51">SUM(G127:G134)</f>
        <v>28.72</v>
      </c>
      <c r="H135" s="19">
        <f t="shared" si="51"/>
        <v>32.96</v>
      </c>
      <c r="I135" s="19">
        <f t="shared" si="51"/>
        <v>63.000000000000007</v>
      </c>
      <c r="J135" s="19">
        <f t="shared" si="51"/>
        <v>751</v>
      </c>
      <c r="K135" s="25"/>
      <c r="L135" s="19">
        <f t="shared" ref="L135" si="52">SUM(L127:L134)</f>
        <v>102.97999999999999</v>
      </c>
    </row>
    <row r="136" spans="1:12" ht="15" x14ac:dyDescent="0.25">
      <c r="A136" s="13">
        <f>A127</f>
        <v>2</v>
      </c>
      <c r="B136" s="13">
        <f>B127</f>
        <v>2</v>
      </c>
      <c r="C136" s="10" t="s">
        <v>24</v>
      </c>
      <c r="D136" s="7" t="s">
        <v>25</v>
      </c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4"/>
      <c r="B137" s="15"/>
      <c r="C137" s="11"/>
      <c r="D137" s="7" t="s">
        <v>26</v>
      </c>
      <c r="E137" s="42"/>
      <c r="F137" s="43"/>
      <c r="G137" s="43"/>
      <c r="H137" s="43"/>
      <c r="I137" s="43"/>
      <c r="J137" s="43"/>
      <c r="K137" s="44"/>
      <c r="L137" s="43"/>
    </row>
    <row r="138" spans="1:12" ht="15" x14ac:dyDescent="0.25">
      <c r="A138" s="14"/>
      <c r="B138" s="15"/>
      <c r="C138" s="11"/>
      <c r="D138" s="7" t="s">
        <v>27</v>
      </c>
      <c r="E138" s="42"/>
      <c r="F138" s="43"/>
      <c r="G138" s="43"/>
      <c r="H138" s="43"/>
      <c r="I138" s="43"/>
      <c r="J138" s="43"/>
      <c r="K138" s="44"/>
      <c r="L138" s="43"/>
    </row>
    <row r="139" spans="1:12" ht="15" x14ac:dyDescent="0.25">
      <c r="A139" s="14"/>
      <c r="B139" s="15"/>
      <c r="C139" s="11"/>
      <c r="D139" s="7" t="s">
        <v>28</v>
      </c>
      <c r="E139" s="42"/>
      <c r="F139" s="43"/>
      <c r="G139" s="43"/>
      <c r="H139" s="43"/>
      <c r="I139" s="43"/>
      <c r="J139" s="43"/>
      <c r="K139" s="44"/>
      <c r="L139" s="43"/>
    </row>
    <row r="140" spans="1:12" ht="15" x14ac:dyDescent="0.25">
      <c r="A140" s="14"/>
      <c r="B140" s="15"/>
      <c r="C140" s="11"/>
      <c r="D140" s="7" t="s">
        <v>29</v>
      </c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14"/>
      <c r="B141" s="15"/>
      <c r="C141" s="11"/>
      <c r="D141" s="7" t="s">
        <v>30</v>
      </c>
      <c r="E141" s="42"/>
      <c r="F141" s="43"/>
      <c r="G141" s="43"/>
      <c r="H141" s="43"/>
      <c r="I141" s="43"/>
      <c r="J141" s="43"/>
      <c r="K141" s="44"/>
      <c r="L141" s="43"/>
    </row>
    <row r="142" spans="1:12" ht="15" x14ac:dyDescent="0.25">
      <c r="A142" s="14"/>
      <c r="B142" s="15"/>
      <c r="C142" s="11"/>
      <c r="D142" s="7" t="s">
        <v>31</v>
      </c>
      <c r="E142" s="42"/>
      <c r="F142" s="43"/>
      <c r="G142" s="43"/>
      <c r="H142" s="43"/>
      <c r="I142" s="43"/>
      <c r="J142" s="43"/>
      <c r="K142" s="44"/>
      <c r="L142" s="43"/>
    </row>
    <row r="143" spans="1:12" ht="15" x14ac:dyDescent="0.25">
      <c r="A143" s="14"/>
      <c r="B143" s="15"/>
      <c r="C143" s="11"/>
      <c r="D143" s="6"/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14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16"/>
      <c r="B145" s="17"/>
      <c r="C145" s="8"/>
      <c r="D145" s="18" t="s">
        <v>32</v>
      </c>
      <c r="E145" s="9"/>
      <c r="F145" s="19">
        <f>SUM(F136:F144)</f>
        <v>0</v>
      </c>
      <c r="G145" s="19">
        <f t="shared" ref="G145:J145" si="53">SUM(G136:G144)</f>
        <v>0</v>
      </c>
      <c r="H145" s="19">
        <f t="shared" si="53"/>
        <v>0</v>
      </c>
      <c r="I145" s="19">
        <f t="shared" si="53"/>
        <v>0</v>
      </c>
      <c r="J145" s="19">
        <f t="shared" si="53"/>
        <v>0</v>
      </c>
      <c r="K145" s="25"/>
      <c r="L145" s="19">
        <f t="shared" ref="L145" si="54">SUM(L136:L144)</f>
        <v>0</v>
      </c>
    </row>
    <row r="146" spans="1:12" ht="15.75" thickBot="1" x14ac:dyDescent="0.25">
      <c r="A146" s="33">
        <f>A127</f>
        <v>2</v>
      </c>
      <c r="B146" s="33">
        <f>B127</f>
        <v>2</v>
      </c>
      <c r="C146" s="54" t="s">
        <v>4</v>
      </c>
      <c r="D146" s="55"/>
      <c r="E146" s="31"/>
      <c r="F146" s="32">
        <f>F135+F145</f>
        <v>550</v>
      </c>
      <c r="G146" s="32">
        <f t="shared" ref="G146" si="55">G135+G145</f>
        <v>28.72</v>
      </c>
      <c r="H146" s="32">
        <f t="shared" ref="H146" si="56">H135+H145</f>
        <v>32.96</v>
      </c>
      <c r="I146" s="32">
        <f t="shared" ref="I146" si="57">I135+I145</f>
        <v>63.000000000000007</v>
      </c>
      <c r="J146" s="32">
        <f t="shared" ref="J146:L146" si="58">J135+J145</f>
        <v>751</v>
      </c>
      <c r="K146" s="32"/>
      <c r="L146" s="32">
        <f t="shared" si="58"/>
        <v>102.97999999999999</v>
      </c>
    </row>
    <row r="147" spans="1:12" ht="15" x14ac:dyDescent="0.25">
      <c r="A147" s="20">
        <v>2</v>
      </c>
      <c r="B147" s="21">
        <v>3</v>
      </c>
      <c r="C147" s="22" t="s">
        <v>19</v>
      </c>
      <c r="D147" s="5" t="s">
        <v>20</v>
      </c>
      <c r="E147" s="39" t="s">
        <v>60</v>
      </c>
      <c r="F147" s="40">
        <v>250</v>
      </c>
      <c r="G147" s="40">
        <v>8.61</v>
      </c>
      <c r="H147" s="40">
        <v>8.4</v>
      </c>
      <c r="I147" s="40">
        <v>14.34</v>
      </c>
      <c r="J147" s="40">
        <v>167.25</v>
      </c>
      <c r="K147" s="41">
        <v>87</v>
      </c>
      <c r="L147" s="40">
        <v>45.92</v>
      </c>
    </row>
    <row r="148" spans="1:12" ht="15" x14ac:dyDescent="0.25">
      <c r="A148" s="23"/>
      <c r="B148" s="15"/>
      <c r="C148" s="11"/>
      <c r="D148" s="6"/>
      <c r="E148" s="42" t="s">
        <v>50</v>
      </c>
      <c r="F148" s="43">
        <v>50</v>
      </c>
      <c r="G148" s="43">
        <v>3.15</v>
      </c>
      <c r="H148" s="43">
        <v>1.05</v>
      </c>
      <c r="I148" s="43">
        <v>38.85</v>
      </c>
      <c r="J148" s="43">
        <v>167.5</v>
      </c>
      <c r="K148" s="44"/>
      <c r="L148" s="43">
        <v>11.5</v>
      </c>
    </row>
    <row r="149" spans="1:12" ht="15" x14ac:dyDescent="0.25">
      <c r="A149" s="23"/>
      <c r="B149" s="15"/>
      <c r="C149" s="11"/>
      <c r="D149" s="7" t="s">
        <v>21</v>
      </c>
      <c r="E149" s="42"/>
      <c r="F149" s="43"/>
      <c r="G149" s="43"/>
      <c r="H149" s="43"/>
      <c r="I149" s="43"/>
      <c r="J149" s="43"/>
      <c r="K149" s="44"/>
      <c r="L149" s="43"/>
    </row>
    <row r="150" spans="1:12" ht="15.75" customHeight="1" x14ac:dyDescent="0.25">
      <c r="A150" s="23"/>
      <c r="B150" s="15"/>
      <c r="C150" s="11"/>
      <c r="D150" s="7" t="s">
        <v>22</v>
      </c>
      <c r="E150" s="42" t="s">
        <v>49</v>
      </c>
      <c r="F150" s="43">
        <v>75</v>
      </c>
      <c r="G150" s="43">
        <v>8.4</v>
      </c>
      <c r="H150" s="43">
        <v>4.3</v>
      </c>
      <c r="I150" s="43">
        <v>26.4</v>
      </c>
      <c r="J150" s="43">
        <v>181</v>
      </c>
      <c r="K150" s="44">
        <v>1</v>
      </c>
      <c r="L150" s="43">
        <v>13.37</v>
      </c>
    </row>
    <row r="151" spans="1:12" ht="15" x14ac:dyDescent="0.25">
      <c r="A151" s="23"/>
      <c r="B151" s="15"/>
      <c r="C151" s="11"/>
      <c r="D151" s="7" t="s">
        <v>23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6"/>
      <c r="E152" s="42" t="s">
        <v>61</v>
      </c>
      <c r="F152" s="43">
        <v>200</v>
      </c>
      <c r="G152" s="43">
        <v>0.2</v>
      </c>
      <c r="H152" s="43">
        <v>0.1</v>
      </c>
      <c r="I152" s="43">
        <v>25.4</v>
      </c>
      <c r="J152" s="43">
        <v>99</v>
      </c>
      <c r="K152" s="44"/>
      <c r="L152" s="43">
        <v>11.11</v>
      </c>
    </row>
    <row r="153" spans="1:12" ht="15" x14ac:dyDescent="0.25">
      <c r="A153" s="23"/>
      <c r="B153" s="15"/>
      <c r="C153" s="11"/>
      <c r="D153" s="6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4"/>
      <c r="B155" s="17"/>
      <c r="C155" s="8"/>
      <c r="D155" s="18" t="s">
        <v>32</v>
      </c>
      <c r="E155" s="9"/>
      <c r="F155" s="19">
        <f>SUM(F147:F154)</f>
        <v>575</v>
      </c>
      <c r="G155" s="19">
        <f t="shared" ref="G155:J155" si="59">SUM(G147:G154)</f>
        <v>20.36</v>
      </c>
      <c r="H155" s="19">
        <f t="shared" si="59"/>
        <v>13.85</v>
      </c>
      <c r="I155" s="19">
        <f t="shared" si="59"/>
        <v>104.99000000000001</v>
      </c>
      <c r="J155" s="19">
        <f t="shared" si="59"/>
        <v>614.75</v>
      </c>
      <c r="K155" s="25"/>
      <c r="L155" s="19">
        <v>81.900000000000006</v>
      </c>
    </row>
    <row r="156" spans="1:12" ht="15" x14ac:dyDescent="0.25">
      <c r="A156" s="26">
        <f>A147</f>
        <v>2</v>
      </c>
      <c r="B156" s="13">
        <f>B147</f>
        <v>3</v>
      </c>
      <c r="C156" s="10" t="s">
        <v>24</v>
      </c>
      <c r="D156" s="7" t="s">
        <v>25</v>
      </c>
      <c r="E156" s="42"/>
      <c r="F156" s="43"/>
      <c r="G156" s="43"/>
      <c r="H156" s="43"/>
      <c r="I156" s="43"/>
      <c r="J156" s="43"/>
      <c r="K156" s="44"/>
      <c r="L156" s="43"/>
    </row>
    <row r="157" spans="1:12" ht="15" x14ac:dyDescent="0.25">
      <c r="A157" s="23"/>
      <c r="B157" s="15"/>
      <c r="C157" s="11"/>
      <c r="D157" s="7" t="s">
        <v>26</v>
      </c>
      <c r="E157" s="42"/>
      <c r="F157" s="43"/>
      <c r="G157" s="43"/>
      <c r="H157" s="43"/>
      <c r="I157" s="43"/>
      <c r="J157" s="43"/>
      <c r="K157" s="44"/>
      <c r="L157" s="43"/>
    </row>
    <row r="158" spans="1:12" ht="15" x14ac:dyDescent="0.25">
      <c r="A158" s="23"/>
      <c r="B158" s="15"/>
      <c r="C158" s="11"/>
      <c r="D158" s="7" t="s">
        <v>27</v>
      </c>
      <c r="E158" s="42"/>
      <c r="F158" s="43"/>
      <c r="G158" s="43"/>
      <c r="H158" s="43"/>
      <c r="I158" s="43"/>
      <c r="J158" s="43"/>
      <c r="K158" s="44"/>
      <c r="L158" s="43"/>
    </row>
    <row r="159" spans="1:12" ht="15" x14ac:dyDescent="0.25">
      <c r="A159" s="23"/>
      <c r="B159" s="15"/>
      <c r="C159" s="11"/>
      <c r="D159" s="7" t="s">
        <v>28</v>
      </c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29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30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 x14ac:dyDescent="0.25">
      <c r="A162" s="23"/>
      <c r="B162" s="15"/>
      <c r="C162" s="11"/>
      <c r="D162" s="7" t="s">
        <v>31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32</v>
      </c>
      <c r="E165" s="9"/>
      <c r="F165" s="19">
        <f>SUM(F156:F164)</f>
        <v>0</v>
      </c>
      <c r="G165" s="19">
        <f t="shared" ref="G165:J165" si="60">SUM(G156:G164)</f>
        <v>0</v>
      </c>
      <c r="H165" s="19">
        <f t="shared" si="60"/>
        <v>0</v>
      </c>
      <c r="I165" s="19">
        <f t="shared" si="60"/>
        <v>0</v>
      </c>
      <c r="J165" s="19">
        <f t="shared" si="60"/>
        <v>0</v>
      </c>
      <c r="K165" s="25"/>
      <c r="L165" s="19">
        <f t="shared" ref="L165" si="61">SUM(L156:L164)</f>
        <v>0</v>
      </c>
    </row>
    <row r="166" spans="1:12" ht="15.75" thickBot="1" x14ac:dyDescent="0.25">
      <c r="A166" s="29">
        <f>A147</f>
        <v>2</v>
      </c>
      <c r="B166" s="30">
        <f>B147</f>
        <v>3</v>
      </c>
      <c r="C166" s="54" t="s">
        <v>4</v>
      </c>
      <c r="D166" s="55"/>
      <c r="E166" s="31"/>
      <c r="F166" s="32">
        <f>F155+F165</f>
        <v>575</v>
      </c>
      <c r="G166" s="32">
        <f t="shared" ref="G166" si="62">G155+G165</f>
        <v>20.36</v>
      </c>
      <c r="H166" s="32">
        <f t="shared" ref="H166" si="63">H155+H165</f>
        <v>13.85</v>
      </c>
      <c r="I166" s="32">
        <f t="shared" ref="I166" si="64">I155+I165</f>
        <v>104.99000000000001</v>
      </c>
      <c r="J166" s="32">
        <f t="shared" ref="J166:L166" si="65">J155+J165</f>
        <v>614.75</v>
      </c>
      <c r="K166" s="32"/>
      <c r="L166" s="32">
        <f t="shared" si="65"/>
        <v>81.900000000000006</v>
      </c>
    </row>
    <row r="167" spans="1:12" ht="15" x14ac:dyDescent="0.25">
      <c r="A167" s="20">
        <v>2</v>
      </c>
      <c r="B167" s="21">
        <v>4</v>
      </c>
      <c r="C167" s="22" t="s">
        <v>19</v>
      </c>
      <c r="D167" s="5" t="s">
        <v>20</v>
      </c>
      <c r="E167" s="39" t="s">
        <v>62</v>
      </c>
      <c r="F167" s="40">
        <v>236</v>
      </c>
      <c r="G167" s="40">
        <v>5.8</v>
      </c>
      <c r="H167" s="40">
        <v>9.4</v>
      </c>
      <c r="I167" s="40">
        <v>34.799999999999997</v>
      </c>
      <c r="J167" s="40">
        <v>247</v>
      </c>
      <c r="K167" s="41">
        <v>121</v>
      </c>
      <c r="L167" s="40">
        <v>32.869999999999997</v>
      </c>
    </row>
    <row r="168" spans="1:12" ht="15" x14ac:dyDescent="0.25">
      <c r="A168" s="23"/>
      <c r="B168" s="15"/>
      <c r="C168" s="11"/>
      <c r="D168" s="8"/>
      <c r="E168" s="50" t="s">
        <v>58</v>
      </c>
      <c r="F168" s="51">
        <v>10</v>
      </c>
      <c r="G168" s="51">
        <v>0.06</v>
      </c>
      <c r="H168" s="51">
        <v>8.24</v>
      </c>
      <c r="I168" s="51">
        <v>0.09</v>
      </c>
      <c r="J168" s="51">
        <v>74.3</v>
      </c>
      <c r="K168" s="52"/>
      <c r="L168" s="51">
        <v>9.1999999999999993</v>
      </c>
    </row>
    <row r="169" spans="1:12" ht="15" x14ac:dyDescent="0.25">
      <c r="A169" s="23"/>
      <c r="B169" s="15"/>
      <c r="C169" s="11"/>
      <c r="D169" s="7" t="s">
        <v>21</v>
      </c>
      <c r="E169" s="42" t="s">
        <v>48</v>
      </c>
      <c r="F169" s="43">
        <v>200</v>
      </c>
      <c r="G169" s="43">
        <v>0.2</v>
      </c>
      <c r="H169" s="43">
        <v>0</v>
      </c>
      <c r="I169" s="43">
        <v>13.7</v>
      </c>
      <c r="J169" s="43">
        <v>53</v>
      </c>
      <c r="K169" s="44">
        <v>184</v>
      </c>
      <c r="L169" s="43">
        <v>2.62</v>
      </c>
    </row>
    <row r="170" spans="1:12" ht="15" x14ac:dyDescent="0.25">
      <c r="A170" s="23"/>
      <c r="B170" s="15"/>
      <c r="C170" s="11"/>
      <c r="D170" s="7" t="s">
        <v>22</v>
      </c>
      <c r="E170" s="42" t="s">
        <v>55</v>
      </c>
      <c r="F170" s="43">
        <v>50</v>
      </c>
      <c r="G170" s="43">
        <v>3.75</v>
      </c>
      <c r="H170" s="43">
        <v>1.45</v>
      </c>
      <c r="I170" s="43">
        <v>25.7</v>
      </c>
      <c r="J170" s="43">
        <v>132.5</v>
      </c>
      <c r="K170" s="44"/>
      <c r="L170" s="43">
        <v>4.34</v>
      </c>
    </row>
    <row r="171" spans="1:12" ht="15" x14ac:dyDescent="0.25">
      <c r="A171" s="23"/>
      <c r="B171" s="15"/>
      <c r="C171" s="11"/>
      <c r="D171" s="7" t="s">
        <v>23</v>
      </c>
      <c r="E171" s="42" t="s">
        <v>56</v>
      </c>
      <c r="F171" s="43">
        <v>100</v>
      </c>
      <c r="G171" s="43">
        <v>0.4</v>
      </c>
      <c r="H171" s="43">
        <v>0.4</v>
      </c>
      <c r="I171" s="43">
        <v>9.8000000000000007</v>
      </c>
      <c r="J171" s="43">
        <v>47</v>
      </c>
      <c r="K171" s="44"/>
      <c r="L171" s="43">
        <v>31</v>
      </c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32</v>
      </c>
      <c r="E175" s="9"/>
      <c r="F175" s="19">
        <f>SUM(F167:F174)</f>
        <v>596</v>
      </c>
      <c r="G175" s="19">
        <f t="shared" ref="G175:J175" si="66">SUM(G167:G174)</f>
        <v>10.209999999999999</v>
      </c>
      <c r="H175" s="19">
        <f t="shared" si="66"/>
        <v>19.489999999999998</v>
      </c>
      <c r="I175" s="19">
        <f t="shared" si="66"/>
        <v>84.09</v>
      </c>
      <c r="J175" s="19">
        <f t="shared" si="66"/>
        <v>553.79999999999995</v>
      </c>
      <c r="K175" s="25"/>
      <c r="L175" s="19">
        <v>80.03</v>
      </c>
    </row>
    <row r="176" spans="1:12" ht="15" x14ac:dyDescent="0.25">
      <c r="A176" s="26">
        <f>A167</f>
        <v>2</v>
      </c>
      <c r="B176" s="13">
        <f>B167</f>
        <v>4</v>
      </c>
      <c r="C176" s="10" t="s">
        <v>24</v>
      </c>
      <c r="D176" s="7" t="s">
        <v>25</v>
      </c>
      <c r="E176" s="42"/>
      <c r="F176" s="43"/>
      <c r="G176" s="43"/>
      <c r="H176" s="43"/>
      <c r="I176" s="43"/>
      <c r="J176" s="43"/>
      <c r="K176" s="44"/>
      <c r="L176" s="43"/>
    </row>
    <row r="177" spans="1:12" ht="15" x14ac:dyDescent="0.25">
      <c r="A177" s="23"/>
      <c r="B177" s="15"/>
      <c r="C177" s="11"/>
      <c r="D177" s="7" t="s">
        <v>26</v>
      </c>
      <c r="E177" s="42"/>
      <c r="F177" s="43"/>
      <c r="G177" s="43"/>
      <c r="H177" s="43"/>
      <c r="I177" s="43"/>
      <c r="J177" s="43"/>
      <c r="K177" s="44"/>
      <c r="L177" s="43"/>
    </row>
    <row r="178" spans="1:12" ht="15" x14ac:dyDescent="0.25">
      <c r="A178" s="23"/>
      <c r="B178" s="15"/>
      <c r="C178" s="11"/>
      <c r="D178" s="7" t="s">
        <v>27</v>
      </c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28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 x14ac:dyDescent="0.25">
      <c r="A180" s="23"/>
      <c r="B180" s="15"/>
      <c r="C180" s="11"/>
      <c r="D180" s="7" t="s">
        <v>29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x14ac:dyDescent="0.25">
      <c r="A181" s="23"/>
      <c r="B181" s="15"/>
      <c r="C181" s="11"/>
      <c r="D181" s="7" t="s">
        <v>30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7" t="s">
        <v>31</v>
      </c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" x14ac:dyDescent="0.25">
      <c r="A184" s="23"/>
      <c r="B184" s="15"/>
      <c r="C184" s="11"/>
      <c r="D184" s="6"/>
      <c r="E184" s="42"/>
      <c r="F184" s="43"/>
      <c r="G184" s="43"/>
      <c r="H184" s="43"/>
      <c r="I184" s="43"/>
      <c r="J184" s="43"/>
      <c r="K184" s="44"/>
      <c r="L184" s="43"/>
    </row>
    <row r="185" spans="1:12" ht="15" x14ac:dyDescent="0.25">
      <c r="A185" s="24"/>
      <c r="B185" s="17"/>
      <c r="C185" s="8"/>
      <c r="D185" s="18" t="s">
        <v>32</v>
      </c>
      <c r="E185" s="9"/>
      <c r="F185" s="19">
        <f>SUM(F176:F184)</f>
        <v>0</v>
      </c>
      <c r="G185" s="19">
        <f t="shared" ref="G185:J185" si="67">SUM(G176:G184)</f>
        <v>0</v>
      </c>
      <c r="H185" s="19">
        <f t="shared" si="67"/>
        <v>0</v>
      </c>
      <c r="I185" s="19">
        <f t="shared" si="67"/>
        <v>0</v>
      </c>
      <c r="J185" s="19">
        <f t="shared" si="67"/>
        <v>0</v>
      </c>
      <c r="K185" s="25"/>
      <c r="L185" s="19">
        <f t="shared" ref="L185" si="68">SUM(L176:L184)</f>
        <v>0</v>
      </c>
    </row>
    <row r="186" spans="1:12" ht="15.75" thickBot="1" x14ac:dyDescent="0.25">
      <c r="A186" s="29">
        <f>A167</f>
        <v>2</v>
      </c>
      <c r="B186" s="30">
        <f>B167</f>
        <v>4</v>
      </c>
      <c r="C186" s="54" t="s">
        <v>4</v>
      </c>
      <c r="D186" s="55"/>
      <c r="E186" s="31"/>
      <c r="F186" s="32">
        <f>F175+F185</f>
        <v>596</v>
      </c>
      <c r="G186" s="32">
        <f t="shared" ref="G186" si="69">G175+G185</f>
        <v>10.209999999999999</v>
      </c>
      <c r="H186" s="32">
        <f t="shared" ref="H186" si="70">H175+H185</f>
        <v>19.489999999999998</v>
      </c>
      <c r="I186" s="32">
        <f t="shared" ref="I186" si="71">I175+I185</f>
        <v>84.09</v>
      </c>
      <c r="J186" s="32">
        <f t="shared" ref="J186:L186" si="72">J175+J185</f>
        <v>553.79999999999995</v>
      </c>
      <c r="K186" s="32"/>
      <c r="L186" s="32">
        <f t="shared" si="72"/>
        <v>80.03</v>
      </c>
    </row>
    <row r="187" spans="1:12" ht="15" x14ac:dyDescent="0.25">
      <c r="A187" s="20">
        <v>2</v>
      </c>
      <c r="B187" s="21">
        <v>5</v>
      </c>
      <c r="C187" s="22" t="s">
        <v>19</v>
      </c>
      <c r="D187" s="5" t="s">
        <v>20</v>
      </c>
      <c r="E187" s="39" t="s">
        <v>63</v>
      </c>
      <c r="F187" s="40">
        <v>250</v>
      </c>
      <c r="G187" s="40">
        <v>23.8</v>
      </c>
      <c r="H187" s="40">
        <v>24.3</v>
      </c>
      <c r="I187" s="40">
        <v>40.200000000000003</v>
      </c>
      <c r="J187" s="40">
        <v>479</v>
      </c>
      <c r="K187" s="41">
        <v>90</v>
      </c>
      <c r="L187" s="40">
        <v>59.51</v>
      </c>
    </row>
    <row r="188" spans="1:12" ht="15" x14ac:dyDescent="0.25">
      <c r="A188" s="23"/>
      <c r="B188" s="15"/>
      <c r="C188" s="11"/>
      <c r="D188" s="7" t="s">
        <v>21</v>
      </c>
      <c r="E188" s="42" t="s">
        <v>48</v>
      </c>
      <c r="F188" s="43">
        <v>200</v>
      </c>
      <c r="G188" s="43">
        <v>0.2</v>
      </c>
      <c r="H188" s="43">
        <v>0</v>
      </c>
      <c r="I188" s="43">
        <v>13.7</v>
      </c>
      <c r="J188" s="43">
        <v>53</v>
      </c>
      <c r="K188" s="44">
        <v>184</v>
      </c>
      <c r="L188" s="43">
        <v>2.62</v>
      </c>
    </row>
    <row r="189" spans="1:12" ht="15" x14ac:dyDescent="0.25">
      <c r="A189" s="23"/>
      <c r="B189" s="15"/>
      <c r="C189" s="11"/>
      <c r="D189" s="7" t="s">
        <v>22</v>
      </c>
      <c r="E189" s="42" t="s">
        <v>49</v>
      </c>
      <c r="F189" s="43">
        <v>75</v>
      </c>
      <c r="G189" s="43">
        <v>8.4</v>
      </c>
      <c r="H189" s="43">
        <v>4.3</v>
      </c>
      <c r="I189" s="43">
        <v>26.4</v>
      </c>
      <c r="J189" s="43">
        <v>181</v>
      </c>
      <c r="K189" s="44">
        <v>1</v>
      </c>
      <c r="L189" s="43">
        <v>13.37</v>
      </c>
    </row>
    <row r="190" spans="1:12" ht="15" x14ac:dyDescent="0.25">
      <c r="A190" s="23"/>
      <c r="B190" s="15"/>
      <c r="C190" s="11"/>
      <c r="D190" s="7" t="s">
        <v>23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6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.75" customHeight="1" x14ac:dyDescent="0.25">
      <c r="A194" s="24"/>
      <c r="B194" s="17"/>
      <c r="C194" s="8"/>
      <c r="D194" s="18" t="s">
        <v>32</v>
      </c>
      <c r="E194" s="9"/>
      <c r="F194" s="19">
        <f>SUM(F187:F193)</f>
        <v>525</v>
      </c>
      <c r="G194" s="19">
        <f t="shared" ref="G194:J194" si="73">SUM(G187:G193)</f>
        <v>32.4</v>
      </c>
      <c r="H194" s="19">
        <f t="shared" si="73"/>
        <v>28.6</v>
      </c>
      <c r="I194" s="19">
        <f t="shared" si="73"/>
        <v>80.300000000000011</v>
      </c>
      <c r="J194" s="19">
        <f t="shared" si="73"/>
        <v>713</v>
      </c>
      <c r="K194" s="25"/>
      <c r="L194" s="19">
        <v>75.5</v>
      </c>
    </row>
    <row r="195" spans="1:12" ht="15" x14ac:dyDescent="0.25">
      <c r="A195" s="26">
        <f>A187</f>
        <v>2</v>
      </c>
      <c r="B195" s="13">
        <f>B187</f>
        <v>5</v>
      </c>
      <c r="C195" s="10" t="s">
        <v>24</v>
      </c>
      <c r="D195" s="7" t="s">
        <v>25</v>
      </c>
      <c r="E195" s="42"/>
      <c r="F195" s="43"/>
      <c r="G195" s="43"/>
      <c r="H195" s="43"/>
      <c r="I195" s="43"/>
      <c r="J195" s="43"/>
      <c r="K195" s="44"/>
      <c r="L195" s="43"/>
    </row>
    <row r="196" spans="1:12" ht="15" x14ac:dyDescent="0.25">
      <c r="A196" s="23"/>
      <c r="B196" s="15"/>
      <c r="C196" s="11"/>
      <c r="D196" s="7" t="s">
        <v>26</v>
      </c>
      <c r="E196" s="42"/>
      <c r="F196" s="43"/>
      <c r="G196" s="43"/>
      <c r="H196" s="43"/>
      <c r="I196" s="43"/>
      <c r="J196" s="43"/>
      <c r="K196" s="44"/>
      <c r="L196" s="43"/>
    </row>
    <row r="197" spans="1:12" ht="15" x14ac:dyDescent="0.25">
      <c r="A197" s="23"/>
      <c r="B197" s="15"/>
      <c r="C197" s="11"/>
      <c r="D197" s="7" t="s">
        <v>27</v>
      </c>
      <c r="E197" s="42"/>
      <c r="F197" s="43"/>
      <c r="G197" s="43"/>
      <c r="H197" s="43"/>
      <c r="I197" s="43"/>
      <c r="J197" s="43"/>
      <c r="K197" s="44"/>
      <c r="L197" s="43"/>
    </row>
    <row r="198" spans="1:12" ht="15" x14ac:dyDescent="0.25">
      <c r="A198" s="23"/>
      <c r="B198" s="15"/>
      <c r="C198" s="11"/>
      <c r="D198" s="7" t="s">
        <v>28</v>
      </c>
      <c r="E198" s="42"/>
      <c r="F198" s="43"/>
      <c r="G198" s="43"/>
      <c r="H198" s="43"/>
      <c r="I198" s="43"/>
      <c r="J198" s="43"/>
      <c r="K198" s="44"/>
      <c r="L198" s="43"/>
    </row>
    <row r="199" spans="1:12" ht="15" x14ac:dyDescent="0.25">
      <c r="A199" s="23"/>
      <c r="B199" s="15"/>
      <c r="C199" s="11"/>
      <c r="D199" s="7" t="s">
        <v>29</v>
      </c>
      <c r="E199" s="42"/>
      <c r="F199" s="43"/>
      <c r="G199" s="43"/>
      <c r="H199" s="43"/>
      <c r="I199" s="43"/>
      <c r="J199" s="43"/>
      <c r="K199" s="44"/>
      <c r="L199" s="43"/>
    </row>
    <row r="200" spans="1:12" ht="15" x14ac:dyDescent="0.25">
      <c r="A200" s="23"/>
      <c r="B200" s="15"/>
      <c r="C200" s="11"/>
      <c r="D200" s="7" t="s">
        <v>30</v>
      </c>
      <c r="E200" s="42"/>
      <c r="F200" s="43"/>
      <c r="G200" s="43"/>
      <c r="H200" s="43"/>
      <c r="I200" s="43"/>
      <c r="J200" s="43"/>
      <c r="K200" s="44"/>
      <c r="L200" s="43"/>
    </row>
    <row r="201" spans="1:12" ht="15" x14ac:dyDescent="0.25">
      <c r="A201" s="23"/>
      <c r="B201" s="15"/>
      <c r="C201" s="11"/>
      <c r="D201" s="7" t="s">
        <v>31</v>
      </c>
      <c r="E201" s="42"/>
      <c r="F201" s="43"/>
      <c r="G201" s="43"/>
      <c r="H201" s="43"/>
      <c r="I201" s="43"/>
      <c r="J201" s="43"/>
      <c r="K201" s="44"/>
      <c r="L201" s="43"/>
    </row>
    <row r="202" spans="1:12" ht="15" x14ac:dyDescent="0.25">
      <c r="A202" s="23"/>
      <c r="B202" s="15"/>
      <c r="C202" s="11"/>
      <c r="D202" s="6"/>
      <c r="E202" s="42"/>
      <c r="F202" s="43"/>
      <c r="G202" s="43"/>
      <c r="H202" s="43"/>
      <c r="I202" s="43"/>
      <c r="J202" s="43"/>
      <c r="K202" s="44"/>
      <c r="L202" s="43"/>
    </row>
    <row r="203" spans="1:12" ht="15" x14ac:dyDescent="0.25">
      <c r="A203" s="23"/>
      <c r="B203" s="15"/>
      <c r="C203" s="11"/>
      <c r="D203" s="6"/>
      <c r="E203" s="42"/>
      <c r="F203" s="43"/>
      <c r="G203" s="43"/>
      <c r="H203" s="43"/>
      <c r="I203" s="43"/>
      <c r="J203" s="43"/>
      <c r="K203" s="44"/>
      <c r="L203" s="43"/>
    </row>
    <row r="204" spans="1:12" ht="15" x14ac:dyDescent="0.25">
      <c r="A204" s="24"/>
      <c r="B204" s="17"/>
      <c r="C204" s="8"/>
      <c r="D204" s="18" t="s">
        <v>32</v>
      </c>
      <c r="E204" s="9"/>
      <c r="F204" s="19">
        <f>SUM(F195:F203)</f>
        <v>0</v>
      </c>
      <c r="G204" s="19">
        <f t="shared" ref="G204:J204" si="74">SUM(G195:G203)</f>
        <v>0</v>
      </c>
      <c r="H204" s="19">
        <f t="shared" si="74"/>
        <v>0</v>
      </c>
      <c r="I204" s="19">
        <f t="shared" si="74"/>
        <v>0</v>
      </c>
      <c r="J204" s="19">
        <f t="shared" si="74"/>
        <v>0</v>
      </c>
      <c r="K204" s="25"/>
      <c r="L204" s="19">
        <f t="shared" ref="L204" si="75">SUM(L195:L203)</f>
        <v>0</v>
      </c>
    </row>
    <row r="205" spans="1:12" ht="15.75" thickBot="1" x14ac:dyDescent="0.25">
      <c r="A205" s="29">
        <f>A187</f>
        <v>2</v>
      </c>
      <c r="B205" s="30">
        <f>B187</f>
        <v>5</v>
      </c>
      <c r="C205" s="54" t="s">
        <v>4</v>
      </c>
      <c r="D205" s="55"/>
      <c r="E205" s="31"/>
      <c r="F205" s="32">
        <f>F194+F204</f>
        <v>525</v>
      </c>
      <c r="G205" s="32">
        <f t="shared" ref="G205" si="76">G194+G204</f>
        <v>32.4</v>
      </c>
      <c r="H205" s="32">
        <f t="shared" ref="H205" si="77">H194+H204</f>
        <v>28.6</v>
      </c>
      <c r="I205" s="32">
        <f t="shared" ref="I205" si="78">I194+I204</f>
        <v>80.300000000000011</v>
      </c>
      <c r="J205" s="32">
        <f t="shared" ref="J205:L205" si="79">J194+J204</f>
        <v>713</v>
      </c>
      <c r="K205" s="32"/>
      <c r="L205" s="32">
        <f t="shared" si="79"/>
        <v>75.5</v>
      </c>
    </row>
    <row r="206" spans="1:12" ht="13.5" thickBot="1" x14ac:dyDescent="0.25">
      <c r="A206" s="27"/>
      <c r="B206" s="28"/>
      <c r="C206" s="53" t="s">
        <v>5</v>
      </c>
      <c r="D206" s="53"/>
      <c r="E206" s="53"/>
      <c r="F206" s="34">
        <f>SUMIF($C:$C,"Итого за день:",F:F)/COUNTIFS($C:$C,"Итого за день:",F:F,"&gt;0")</f>
        <v>569.1</v>
      </c>
      <c r="G206" s="34">
        <f>SUMIF($C:$C,"Итого за день:",G:G)/COUNTIFS($C:$C,"Итого за день:",G:G,"&gt;0")</f>
        <v>21.673000000000002</v>
      </c>
      <c r="H206" s="34">
        <f>SUMIF($C:$C,"Итого за день:",H:H)/COUNTIFS($C:$C,"Итого за день:",H:H,"&gt;0")</f>
        <v>22.527999999999999</v>
      </c>
      <c r="I206" s="34">
        <f>SUMIF($C:$C,"Итого за день:",I:I)/COUNTIFS($C:$C,"Итого за день:",I:I,"&gt;0")</f>
        <v>86.402000000000001</v>
      </c>
      <c r="J206" s="34">
        <f>SUMIF($C:$C,"Итого за день:",J:J)/COUNTIFS($C:$C,"Итого за день:",J:J,"&gt;0")</f>
        <v>642.48500000000001</v>
      </c>
      <c r="K206" s="34"/>
      <c r="L206" s="34">
        <f>SUMIF($C:$C,"Итого за день:",L:L)/COUNTIFS($C:$C,"Итого за день:",L:L,"&gt;0")</f>
        <v>82.001999999999995</v>
      </c>
    </row>
  </sheetData>
  <mergeCells count="14">
    <mergeCell ref="C86:D86"/>
    <mergeCell ref="C105:D105"/>
    <mergeCell ref="C27:D27"/>
    <mergeCell ref="C1:E1"/>
    <mergeCell ref="H1:K1"/>
    <mergeCell ref="H2:K2"/>
    <mergeCell ref="C47:D47"/>
    <mergeCell ref="C66:D66"/>
    <mergeCell ref="C206:E206"/>
    <mergeCell ref="C205:D205"/>
    <mergeCell ref="C126:D126"/>
    <mergeCell ref="C146:D146"/>
    <mergeCell ref="C166:D166"/>
    <mergeCell ref="C186:D18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Фоменко</cp:lastModifiedBy>
  <cp:lastPrinted>2024-09-18T10:30:10Z</cp:lastPrinted>
  <dcterms:created xsi:type="dcterms:W3CDTF">2022-05-16T14:23:56Z</dcterms:created>
  <dcterms:modified xsi:type="dcterms:W3CDTF">2024-10-02T15:16:38Z</dcterms:modified>
</cp:coreProperties>
</file>