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36" yWindow="3036" windowWidth="18000" windowHeight="936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54" i="3"/>
  <c r="J54"/>
  <c r="I54"/>
  <c r="H54"/>
  <c r="G54"/>
  <c r="F54"/>
  <c r="B102"/>
  <c r="A102"/>
  <c r="L101"/>
  <c r="L102" s="1"/>
  <c r="J101"/>
  <c r="I101"/>
  <c r="H101"/>
  <c r="G101"/>
  <c r="F101"/>
  <c r="B99"/>
  <c r="A99"/>
  <c r="J98"/>
  <c r="I98"/>
  <c r="H98"/>
  <c r="G98"/>
  <c r="F98"/>
  <c r="B94"/>
  <c r="A94"/>
  <c r="L93"/>
  <c r="L94" s="1"/>
  <c r="I93"/>
  <c r="H93"/>
  <c r="G93"/>
  <c r="F93"/>
  <c r="B91"/>
  <c r="A91"/>
  <c r="J90"/>
  <c r="I90"/>
  <c r="H90"/>
  <c r="G90"/>
  <c r="F90"/>
  <c r="B84"/>
  <c r="A84"/>
  <c r="L83"/>
  <c r="L84" s="1"/>
  <c r="J83"/>
  <c r="I83"/>
  <c r="H83"/>
  <c r="G83"/>
  <c r="F83"/>
  <c r="B81"/>
  <c r="A81"/>
  <c r="J80"/>
  <c r="I80"/>
  <c r="H80"/>
  <c r="G80"/>
  <c r="F80"/>
  <c r="B75"/>
  <c r="A75"/>
  <c r="L74"/>
  <c r="J74"/>
  <c r="I74"/>
  <c r="H74"/>
  <c r="G74"/>
  <c r="F74"/>
  <c r="B72"/>
  <c r="A72"/>
  <c r="L71"/>
  <c r="L75" s="1"/>
  <c r="J71"/>
  <c r="I71"/>
  <c r="H71"/>
  <c r="G71"/>
  <c r="F71"/>
  <c r="B66"/>
  <c r="A66"/>
  <c r="L65"/>
  <c r="L66" s="1"/>
  <c r="J65"/>
  <c r="I65"/>
  <c r="H65"/>
  <c r="G65"/>
  <c r="F65"/>
  <c r="B63"/>
  <c r="A63"/>
  <c r="J62"/>
  <c r="I62"/>
  <c r="H62"/>
  <c r="G62"/>
  <c r="F62"/>
  <c r="B55"/>
  <c r="A55"/>
  <c r="B52"/>
  <c r="A52"/>
  <c r="L51"/>
  <c r="J51"/>
  <c r="I51"/>
  <c r="H51"/>
  <c r="G51"/>
  <c r="F51"/>
  <c r="B46"/>
  <c r="A46"/>
  <c r="L45"/>
  <c r="L46" s="1"/>
  <c r="J45"/>
  <c r="I45"/>
  <c r="H45"/>
  <c r="G45"/>
  <c r="F45"/>
  <c r="B43"/>
  <c r="A43"/>
  <c r="J42"/>
  <c r="I42"/>
  <c r="H42"/>
  <c r="G42"/>
  <c r="F42"/>
  <c r="B36"/>
  <c r="A36"/>
  <c r="L35"/>
  <c r="L36" s="1"/>
  <c r="J35"/>
  <c r="I35"/>
  <c r="H35"/>
  <c r="G35"/>
  <c r="F36"/>
  <c r="B33"/>
  <c r="A33"/>
  <c r="J32"/>
  <c r="I32"/>
  <c r="H32"/>
  <c r="G32"/>
  <c r="B26"/>
  <c r="A26"/>
  <c r="L25"/>
  <c r="L26" s="1"/>
  <c r="J25"/>
  <c r="I25"/>
  <c r="H25"/>
  <c r="H26" s="1"/>
  <c r="G25"/>
  <c r="F25"/>
  <c r="B23"/>
  <c r="A23"/>
  <c r="J22"/>
  <c r="I22"/>
  <c r="F22"/>
  <c r="B16"/>
  <c r="A16"/>
  <c r="L15"/>
  <c r="L16" s="1"/>
  <c r="J15"/>
  <c r="I15"/>
  <c r="H15"/>
  <c r="H16" s="1"/>
  <c r="G15"/>
  <c r="G16" s="1"/>
  <c r="F15"/>
  <c r="F16" s="1"/>
  <c r="B13"/>
  <c r="A13"/>
  <c r="J12"/>
  <c r="I12"/>
  <c r="B201" i="2"/>
  <c r="A201"/>
  <c r="L200"/>
  <c r="L201" s="1"/>
  <c r="J200"/>
  <c r="J201" s="1"/>
  <c r="I200"/>
  <c r="H200"/>
  <c r="H201" s="1"/>
  <c r="G200"/>
  <c r="F200"/>
  <c r="F201" s="1"/>
  <c r="B191"/>
  <c r="A191"/>
  <c r="J190"/>
  <c r="I190"/>
  <c r="I201" s="1"/>
  <c r="H190"/>
  <c r="G190"/>
  <c r="G201" s="1"/>
  <c r="F190"/>
  <c r="B182"/>
  <c r="A182"/>
  <c r="L181"/>
  <c r="L182" s="1"/>
  <c r="J181"/>
  <c r="I181"/>
  <c r="I182" s="1"/>
  <c r="H181"/>
  <c r="G181"/>
  <c r="G182" s="1"/>
  <c r="F181"/>
  <c r="B172"/>
  <c r="A172"/>
  <c r="J171"/>
  <c r="J182" s="1"/>
  <c r="I171"/>
  <c r="H171"/>
  <c r="H182" s="1"/>
  <c r="G171"/>
  <c r="F171"/>
  <c r="F182" s="1"/>
  <c r="B162"/>
  <c r="A162"/>
  <c r="L161"/>
  <c r="L162" s="1"/>
  <c r="J161"/>
  <c r="J162" s="1"/>
  <c r="I161"/>
  <c r="H161"/>
  <c r="H162" s="1"/>
  <c r="G161"/>
  <c r="F161"/>
  <c r="F162" s="1"/>
  <c r="B152"/>
  <c r="A152"/>
  <c r="J151"/>
  <c r="I151"/>
  <c r="I162" s="1"/>
  <c r="H151"/>
  <c r="G151"/>
  <c r="G162" s="1"/>
  <c r="F151"/>
  <c r="B144"/>
  <c r="A144"/>
  <c r="L143"/>
  <c r="J143"/>
  <c r="I143"/>
  <c r="H143"/>
  <c r="G143"/>
  <c r="F143"/>
  <c r="B134"/>
  <c r="A134"/>
  <c r="L133"/>
  <c r="L144" s="1"/>
  <c r="J133"/>
  <c r="J144" s="1"/>
  <c r="I133"/>
  <c r="I144" s="1"/>
  <c r="H133"/>
  <c r="H144" s="1"/>
  <c r="G133"/>
  <c r="G144" s="1"/>
  <c r="F133"/>
  <c r="F144" s="1"/>
  <c r="B126"/>
  <c r="A126"/>
  <c r="L125"/>
  <c r="L126" s="1"/>
  <c r="J125"/>
  <c r="I125"/>
  <c r="I126" s="1"/>
  <c r="H125"/>
  <c r="G125"/>
  <c r="G126" s="1"/>
  <c r="F125"/>
  <c r="B116"/>
  <c r="A116"/>
  <c r="J115"/>
  <c r="J126" s="1"/>
  <c r="I115"/>
  <c r="H115"/>
  <c r="H126" s="1"/>
  <c r="G115"/>
  <c r="F115"/>
  <c r="F126" s="1"/>
  <c r="B105"/>
  <c r="A105"/>
  <c r="L104"/>
  <c r="J104"/>
  <c r="I104"/>
  <c r="H104"/>
  <c r="G104"/>
  <c r="F104"/>
  <c r="B95"/>
  <c r="A95"/>
  <c r="L94"/>
  <c r="L105" s="1"/>
  <c r="J94"/>
  <c r="J105" s="1"/>
  <c r="I94"/>
  <c r="I105" s="1"/>
  <c r="H94"/>
  <c r="H105" s="1"/>
  <c r="G94"/>
  <c r="G105" s="1"/>
  <c r="F94"/>
  <c r="F105" s="1"/>
  <c r="B86"/>
  <c r="A86"/>
  <c r="L85"/>
  <c r="L86" s="1"/>
  <c r="J85"/>
  <c r="I85"/>
  <c r="H85"/>
  <c r="G85"/>
  <c r="F85"/>
  <c r="B76"/>
  <c r="A76"/>
  <c r="J75"/>
  <c r="J86" s="1"/>
  <c r="I75"/>
  <c r="I86" s="1"/>
  <c r="H75"/>
  <c r="H86" s="1"/>
  <c r="G75"/>
  <c r="G86" s="1"/>
  <c r="F75"/>
  <c r="F86" s="1"/>
  <c r="B66"/>
  <c r="A66"/>
  <c r="L65"/>
  <c r="L66" s="1"/>
  <c r="J65"/>
  <c r="I65"/>
  <c r="H65"/>
  <c r="G65"/>
  <c r="F65"/>
  <c r="F66" s="1"/>
  <c r="B56"/>
  <c r="A56"/>
  <c r="J55"/>
  <c r="J66" s="1"/>
  <c r="I55"/>
  <c r="I66" s="1"/>
  <c r="H55"/>
  <c r="H66" s="1"/>
  <c r="G55"/>
  <c r="G66" s="1"/>
  <c r="B47"/>
  <c r="A47"/>
  <c r="L46"/>
  <c r="L47" s="1"/>
  <c r="J46"/>
  <c r="I46"/>
  <c r="H46"/>
  <c r="H47" s="1"/>
  <c r="G46"/>
  <c r="G47" s="1"/>
  <c r="F46"/>
  <c r="B37"/>
  <c r="A37"/>
  <c r="J36"/>
  <c r="J47" s="1"/>
  <c r="I36"/>
  <c r="I47" s="1"/>
  <c r="F36"/>
  <c r="F47" s="1"/>
  <c r="B27"/>
  <c r="A27"/>
  <c r="L26"/>
  <c r="L27" s="1"/>
  <c r="J26"/>
  <c r="I26"/>
  <c r="H26"/>
  <c r="G26"/>
  <c r="G27" s="1"/>
  <c r="F26"/>
  <c r="F27" s="1"/>
  <c r="F202" s="1"/>
  <c r="B17"/>
  <c r="A17"/>
  <c r="J16"/>
  <c r="J27" s="1"/>
  <c r="J202" s="1"/>
  <c r="I16"/>
  <c r="I27" s="1"/>
  <c r="I202" s="1"/>
  <c r="H16"/>
  <c r="H27" s="1"/>
  <c r="H202" s="1"/>
  <c r="B201" i="1"/>
  <c r="A201"/>
  <c r="L200"/>
  <c r="J200"/>
  <c r="I200"/>
  <c r="H200"/>
  <c r="G200"/>
  <c r="F200"/>
  <c r="B191"/>
  <c r="A191"/>
  <c r="L201"/>
  <c r="J190"/>
  <c r="J201" s="1"/>
  <c r="I190"/>
  <c r="I201" s="1"/>
  <c r="H190"/>
  <c r="H201" s="1"/>
  <c r="G190"/>
  <c r="G201" s="1"/>
  <c r="F190"/>
  <c r="F201" s="1"/>
  <c r="B182"/>
  <c r="A182"/>
  <c r="L181"/>
  <c r="J181"/>
  <c r="I181"/>
  <c r="H181"/>
  <c r="G181"/>
  <c r="F181"/>
  <c r="B172"/>
  <c r="A172"/>
  <c r="L182"/>
  <c r="J171"/>
  <c r="J182" s="1"/>
  <c r="I171"/>
  <c r="I182" s="1"/>
  <c r="H171"/>
  <c r="H182" s="1"/>
  <c r="G171"/>
  <c r="G182" s="1"/>
  <c r="F171"/>
  <c r="F182" s="1"/>
  <c r="B162"/>
  <c r="A162"/>
  <c r="L161"/>
  <c r="J161"/>
  <c r="I161"/>
  <c r="H161"/>
  <c r="G161"/>
  <c r="F161"/>
  <c r="B152"/>
  <c r="A152"/>
  <c r="L162"/>
  <c r="J151"/>
  <c r="J162" s="1"/>
  <c r="I151"/>
  <c r="I162" s="1"/>
  <c r="H151"/>
  <c r="H162" s="1"/>
  <c r="G151"/>
  <c r="G162" s="1"/>
  <c r="F151"/>
  <c r="F162" s="1"/>
  <c r="B144"/>
  <c r="A144"/>
  <c r="L143"/>
  <c r="J143"/>
  <c r="I143"/>
  <c r="H143"/>
  <c r="G143"/>
  <c r="F143"/>
  <c r="B134"/>
  <c r="A134"/>
  <c r="L133"/>
  <c r="L144" s="1"/>
  <c r="J133"/>
  <c r="J144" s="1"/>
  <c r="I133"/>
  <c r="I144" s="1"/>
  <c r="H133"/>
  <c r="H144" s="1"/>
  <c r="G133"/>
  <c r="G144" s="1"/>
  <c r="F133"/>
  <c r="F144" s="1"/>
  <c r="B126"/>
  <c r="A126"/>
  <c r="L125"/>
  <c r="J125"/>
  <c r="I125"/>
  <c r="H125"/>
  <c r="G125"/>
  <c r="F125"/>
  <c r="B116"/>
  <c r="A116"/>
  <c r="L126"/>
  <c r="J115"/>
  <c r="J126" s="1"/>
  <c r="I115"/>
  <c r="I126" s="1"/>
  <c r="H115"/>
  <c r="H126" s="1"/>
  <c r="G115"/>
  <c r="G126" s="1"/>
  <c r="F115"/>
  <c r="F126" s="1"/>
  <c r="B105"/>
  <c r="A105"/>
  <c r="L104"/>
  <c r="J104"/>
  <c r="I104"/>
  <c r="H104"/>
  <c r="G104"/>
  <c r="F104"/>
  <c r="B95"/>
  <c r="A95"/>
  <c r="L94"/>
  <c r="L105" s="1"/>
  <c r="J94"/>
  <c r="J105" s="1"/>
  <c r="I94"/>
  <c r="I105" s="1"/>
  <c r="H94"/>
  <c r="H105" s="1"/>
  <c r="G94"/>
  <c r="G105" s="1"/>
  <c r="F94"/>
  <c r="F105" s="1"/>
  <c r="B86"/>
  <c r="A86"/>
  <c r="L85"/>
  <c r="J85"/>
  <c r="I85"/>
  <c r="H85"/>
  <c r="G85"/>
  <c r="F85"/>
  <c r="B76"/>
  <c r="A76"/>
  <c r="L86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66"/>
  <c r="J55"/>
  <c r="J66" s="1"/>
  <c r="I55"/>
  <c r="I66" s="1"/>
  <c r="H55"/>
  <c r="H66" s="1"/>
  <c r="G55"/>
  <c r="G66" s="1"/>
  <c r="F66"/>
  <c r="B47"/>
  <c r="A47"/>
  <c r="L46"/>
  <c r="J46"/>
  <c r="I46"/>
  <c r="H46"/>
  <c r="G46"/>
  <c r="F46"/>
  <c r="B37"/>
  <c r="A37"/>
  <c r="L47"/>
  <c r="J36"/>
  <c r="J47" s="1"/>
  <c r="I36"/>
  <c r="I47" s="1"/>
  <c r="H47"/>
  <c r="G47"/>
  <c r="F36"/>
  <c r="F47" s="1"/>
  <c r="B27"/>
  <c r="A27"/>
  <c r="L26"/>
  <c r="J26"/>
  <c r="I26"/>
  <c r="H26"/>
  <c r="G26"/>
  <c r="F26"/>
  <c r="B17"/>
  <c r="A17"/>
  <c r="L27"/>
  <c r="L202" s="1"/>
  <c r="J16"/>
  <c r="J27" s="1"/>
  <c r="J202" s="1"/>
  <c r="I16"/>
  <c r="I27" s="1"/>
  <c r="I202" s="1"/>
  <c r="H16"/>
  <c r="H27" s="1"/>
  <c r="H202" s="1"/>
  <c r="G27"/>
  <c r="G202" s="1"/>
  <c r="F27"/>
  <c r="L55" i="3" l="1"/>
  <c r="I16"/>
  <c r="J16"/>
  <c r="F26"/>
  <c r="I46"/>
  <c r="F55"/>
  <c r="H55"/>
  <c r="F94"/>
  <c r="H94"/>
  <c r="G94"/>
  <c r="G103" s="1"/>
  <c r="I94"/>
  <c r="F103"/>
  <c r="J94"/>
  <c r="J103" s="1"/>
  <c r="I55"/>
  <c r="I103" s="1"/>
  <c r="L103"/>
  <c r="G202" i="2"/>
  <c r="L202"/>
  <c r="F202" i="1"/>
  <c r="H103" i="3" l="1"/>
</calcChain>
</file>

<file path=xl/sharedStrings.xml><?xml version="1.0" encoding="utf-8"?>
<sst xmlns="http://schemas.openxmlformats.org/spreadsheetml/2006/main" count="633" uniqueCount="82">
  <si>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</si>
  <si>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</si>
  <si>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</si>
  <si>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</si>
  <si>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</si>
  <si>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</si>
  <si>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</si>
  <si>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</si>
  <si>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</si>
  <si>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</si>
  <si>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</si>
  <si>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</si>
  <si>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</si>
  <si>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</si>
  <si>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</si>
  <si>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</si>
  <si>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</si>
  <si>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</si>
  <si>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</si>
  <si>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</si>
  <si>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</si>
  <si>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</si>
  <si>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</si>
  <si>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</si>
  <si>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</si>
  <si>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</si>
  <si>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</si>
  <si>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</si>
  <si>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</si>
  <si>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</si>
  <si>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</si>
  <si>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</si>
  <si>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</si>
  <si>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</si>
  <si>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</si>
  <si>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</si>
  <si>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</si>
  <si>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</si>
  <si>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№4 г.Алейска</t>
  </si>
  <si>
    <t>Директор</t>
  </si>
  <si>
    <t>Носивец Ю.А.</t>
  </si>
  <si>
    <t>Макаронные изделия отварные</t>
  </si>
  <si>
    <t>7, 3</t>
  </si>
  <si>
    <t>Соус томатный</t>
  </si>
  <si>
    <t>Чай с лимоном и сахаром</t>
  </si>
  <si>
    <t>Хлеб пшеничный</t>
  </si>
  <si>
    <t>Курица в соусе с томатом</t>
  </si>
  <si>
    <t>Чай с сахаром</t>
  </si>
  <si>
    <t>Бутерброд с сыром</t>
  </si>
  <si>
    <t>Печенье</t>
  </si>
  <si>
    <t>Компот из смеси сухофруктов</t>
  </si>
  <si>
    <t>Каша гречневая рассыпчатая</t>
  </si>
  <si>
    <t>Гуляш</t>
  </si>
  <si>
    <t>Каша пшенная молочная жидкая</t>
  </si>
  <si>
    <t>Батон</t>
  </si>
  <si>
    <t>Фрукт свежий</t>
  </si>
  <si>
    <t>Макароны, запеченные с сыром</t>
  </si>
  <si>
    <t>Масло сливочное</t>
  </si>
  <si>
    <t>Сок</t>
  </si>
  <si>
    <t>Суп с рыбными консервами</t>
  </si>
  <si>
    <t>Компот из свежих плодов</t>
  </si>
  <si>
    <t>Каша рисовая молочная жидкая</t>
  </si>
  <si>
    <t>Плов из курицы</t>
  </si>
  <si>
    <t>Овощная нарезка (огурцы)</t>
  </si>
  <si>
    <t>Котлета куринная п/ф</t>
  </si>
  <si>
    <t>1-4 классы</t>
  </si>
  <si>
    <t xml:space="preserve">Каша рисовая расспчатая </t>
  </si>
  <si>
    <t>Каша перловая рассыпчатая</t>
  </si>
  <si>
    <t>5-11 классы, СВО, многодетные семьи (от 12 до 18 лет)</t>
  </si>
  <si>
    <t>Питание детей с ОВЗ, 7-11, 12 лет и старше</t>
  </si>
  <si>
    <t xml:space="preserve">Полдник </t>
  </si>
  <si>
    <t>Булочка</t>
  </si>
  <si>
    <t>Ватрушка с творогом</t>
  </si>
  <si>
    <t>Йогурт фруктовый</t>
  </si>
  <si>
    <t>Кольцо песочное</t>
  </si>
  <si>
    <t xml:space="preserve">Корж песочный </t>
  </si>
  <si>
    <t>Кисель из концентрата на плодовых или ягодных экстрактах</t>
  </si>
  <si>
    <t>Полдник</t>
  </si>
  <si>
    <t>Сочни с творогом</t>
  </si>
  <si>
    <t>Рожок</t>
  </si>
  <si>
    <t>Какао с молоком</t>
  </si>
  <si>
    <t>Компот из смеси суфоруктов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</si>
</sst>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"/>
  <sheetViews>
    <sheetView workbookViewId="0">
      <pane xSplit="4" ySplit="5" topLeftCell="E180" activePane="bottomRight" state="frozen"/>
      <selection pane="topRight" activeCell="E1" sqref="E1"/>
      <selection pane="bottomLeft" activeCell="A6" sqref="A6"/>
      <selection pane="bottomRight" sqref="A1:L20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7.399999999999999">
      <c r="A2" s="35" t="s">
        <v>6</v>
      </c>
      <c r="C2" s="2"/>
      <c r="G2" s="2" t="s">
        <v>17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65</v>
      </c>
      <c r="G3" s="2" t="s">
        <v>18</v>
      </c>
      <c r="H3" s="48">
        <v>9</v>
      </c>
      <c r="I3" s="48">
        <v>12</v>
      </c>
      <c r="J3" s="49">
        <v>2024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 t="s">
        <v>42</v>
      </c>
      <c r="H6" s="40">
        <v>5.6</v>
      </c>
      <c r="I6" s="40">
        <v>44.5</v>
      </c>
      <c r="J6" s="40">
        <v>262</v>
      </c>
      <c r="K6" s="41">
        <v>137</v>
      </c>
      <c r="L6" s="40">
        <v>12.7</v>
      </c>
    </row>
    <row r="7" spans="1:12" ht="14.4">
      <c r="A7" s="23"/>
      <c r="B7" s="15"/>
      <c r="C7" s="11"/>
      <c r="D7" s="8"/>
      <c r="E7" s="50" t="s">
        <v>64</v>
      </c>
      <c r="F7" s="51">
        <v>100</v>
      </c>
      <c r="G7" s="51">
        <v>20.2</v>
      </c>
      <c r="H7" s="51">
        <v>24.9</v>
      </c>
      <c r="I7" s="51">
        <v>12.8</v>
      </c>
      <c r="J7" s="51">
        <v>357</v>
      </c>
      <c r="K7" s="52"/>
      <c r="L7" s="51">
        <v>60.07</v>
      </c>
    </row>
    <row r="8" spans="1:12" ht="14.4">
      <c r="A8" s="23"/>
      <c r="B8" s="15"/>
      <c r="C8" s="11"/>
      <c r="D8" s="6"/>
      <c r="E8" s="42" t="s">
        <v>43</v>
      </c>
      <c r="F8" s="43">
        <v>40</v>
      </c>
      <c r="G8" s="43">
        <v>0.4</v>
      </c>
      <c r="H8" s="43">
        <v>1.8</v>
      </c>
      <c r="I8" s="43">
        <v>2.4</v>
      </c>
      <c r="J8" s="43">
        <v>27</v>
      </c>
      <c r="K8" s="44">
        <v>149</v>
      </c>
      <c r="L8" s="43">
        <v>2.41</v>
      </c>
    </row>
    <row r="9" spans="1:12" ht="14.4">
      <c r="A9" s="23"/>
      <c r="B9" s="15"/>
      <c r="C9" s="11"/>
      <c r="D9" s="7" t="s">
        <v>21</v>
      </c>
      <c r="E9" s="42" t="s">
        <v>44</v>
      </c>
      <c r="F9" s="43">
        <v>200</v>
      </c>
      <c r="G9" s="43">
        <v>0.2</v>
      </c>
      <c r="H9" s="43">
        <v>0.1</v>
      </c>
      <c r="I9" s="43">
        <v>13.9</v>
      </c>
      <c r="J9" s="43">
        <v>55</v>
      </c>
      <c r="K9" s="44">
        <v>186</v>
      </c>
      <c r="L9" s="43">
        <v>4.3</v>
      </c>
    </row>
    <row r="10" spans="1:12" ht="14.4">
      <c r="A10" s="23"/>
      <c r="B10" s="15"/>
      <c r="C10" s="11"/>
      <c r="D10" s="7" t="s">
        <v>22</v>
      </c>
      <c r="E10" s="42" t="s">
        <v>45</v>
      </c>
      <c r="F10" s="43">
        <v>50</v>
      </c>
      <c r="G10" s="43">
        <v>3.42</v>
      </c>
      <c r="H10" s="43">
        <v>1.26</v>
      </c>
      <c r="I10" s="43">
        <v>23.1</v>
      </c>
      <c r="J10" s="43">
        <v>116</v>
      </c>
      <c r="K10" s="44"/>
      <c r="L10" s="43">
        <v>2.6</v>
      </c>
    </row>
    <row r="11" spans="1:12" ht="14.4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4"/>
      <c r="B16" s="17"/>
      <c r="C16" s="8"/>
      <c r="D16" s="18" t="s">
        <v>32</v>
      </c>
      <c r="E16" s="9"/>
      <c r="F16" s="19">
        <v>597</v>
      </c>
      <c r="G16" s="19">
        <v>31.52</v>
      </c>
      <c r="H16" s="19">
        <f>SUM(H6:H15)</f>
        <v>33.659999999999997</v>
      </c>
      <c r="I16" s="19">
        <f>SUM(I6:I15)</f>
        <v>96.699999999999989</v>
      </c>
      <c r="J16" s="19">
        <f>SUM(J6:J15)</f>
        <v>817</v>
      </c>
      <c r="K16" s="25"/>
      <c r="L16" s="19">
        <v>81.45</v>
      </c>
    </row>
    <row r="17" spans="1:12" ht="14.4">
      <c r="A17" s="26">
        <f>A6</f>
        <v>1</v>
      </c>
      <c r="B17" s="13">
        <f>B6</f>
        <v>1</v>
      </c>
      <c r="C17" s="10" t="s">
        <v>24</v>
      </c>
      <c r="D17" s="7" t="s">
        <v>25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26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27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28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29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7" t="s">
        <v>30</v>
      </c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7" t="s">
        <v>31</v>
      </c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>
      <c r="A26" s="24"/>
      <c r="B26" s="17"/>
      <c r="C26" s="8"/>
      <c r="D26" s="18" t="s">
        <v>32</v>
      </c>
      <c r="E26" s="9"/>
      <c r="F26" s="19">
        <f>SUM(F17:F25)</f>
        <v>0</v>
      </c>
      <c r="G26" s="19">
        <f t="shared" ref="G26:J26" si="0">SUM(G17:G25)</f>
        <v>0</v>
      </c>
      <c r="H26" s="19">
        <f t="shared" si="0"/>
        <v>0</v>
      </c>
      <c r="I26" s="19">
        <f t="shared" si="0"/>
        <v>0</v>
      </c>
      <c r="J26" s="19">
        <f t="shared" si="0"/>
        <v>0</v>
      </c>
      <c r="K26" s="25"/>
      <c r="L26" s="19">
        <f t="shared" ref="L26" si="1">SUM(L17:L25)</f>
        <v>0</v>
      </c>
    </row>
    <row r="27" spans="1:12" ht="15" thickBot="1">
      <c r="A27" s="29">
        <f>A6</f>
        <v>1</v>
      </c>
      <c r="B27" s="30">
        <f>B6</f>
        <v>1</v>
      </c>
      <c r="C27" s="54" t="s">
        <v>4</v>
      </c>
      <c r="D27" s="55"/>
      <c r="E27" s="31"/>
      <c r="F27" s="32">
        <f>F16+F26</f>
        <v>597</v>
      </c>
      <c r="G27" s="32">
        <f t="shared" ref="G27:J27" si="2">G16+G26</f>
        <v>31.52</v>
      </c>
      <c r="H27" s="32">
        <f t="shared" si="2"/>
        <v>33.659999999999997</v>
      </c>
      <c r="I27" s="32">
        <f t="shared" si="2"/>
        <v>96.699999999999989</v>
      </c>
      <c r="J27" s="32">
        <f t="shared" si="2"/>
        <v>817</v>
      </c>
      <c r="K27" s="32"/>
      <c r="L27" s="32">
        <f t="shared" ref="L27" si="3">L16+L26</f>
        <v>81.45</v>
      </c>
    </row>
    <row r="28" spans="1:12" ht="14.4">
      <c r="A28" s="14">
        <v>1</v>
      </c>
      <c r="B28" s="15">
        <v>2</v>
      </c>
      <c r="C28" s="22" t="s">
        <v>19</v>
      </c>
      <c r="D28" s="5" t="s">
        <v>20</v>
      </c>
      <c r="E28" s="39" t="s">
        <v>66</v>
      </c>
      <c r="F28" s="40">
        <v>200</v>
      </c>
      <c r="G28" s="40">
        <v>4.5999999999999996</v>
      </c>
      <c r="H28" s="40">
        <v>5.9</v>
      </c>
      <c r="I28" s="40">
        <v>42.7</v>
      </c>
      <c r="J28" s="40">
        <v>246</v>
      </c>
      <c r="K28" s="41">
        <v>94</v>
      </c>
      <c r="L28" s="40">
        <v>19.91</v>
      </c>
    </row>
    <row r="29" spans="1:12" ht="14.4">
      <c r="A29" s="14"/>
      <c r="B29" s="15"/>
      <c r="C29" s="11"/>
      <c r="D29" s="6"/>
      <c r="E29" s="42" t="s">
        <v>46</v>
      </c>
      <c r="F29" s="43">
        <v>120</v>
      </c>
      <c r="G29" s="43">
        <v>13.6</v>
      </c>
      <c r="H29" s="43">
        <v>13.5</v>
      </c>
      <c r="I29" s="43">
        <v>4.0999999999999996</v>
      </c>
      <c r="J29" s="43">
        <v>192</v>
      </c>
      <c r="K29" s="44">
        <v>405</v>
      </c>
      <c r="L29" s="43">
        <v>56.92</v>
      </c>
    </row>
    <row r="30" spans="1:12" ht="14.4">
      <c r="A30" s="14"/>
      <c r="B30" s="15"/>
      <c r="C30" s="11"/>
      <c r="D30" s="7" t="s">
        <v>21</v>
      </c>
      <c r="E30" s="42" t="s">
        <v>47</v>
      </c>
      <c r="F30" s="43">
        <v>200</v>
      </c>
      <c r="G30" s="43">
        <v>0.2</v>
      </c>
      <c r="H30" s="43">
        <v>0</v>
      </c>
      <c r="I30" s="43">
        <v>13.7</v>
      </c>
      <c r="J30" s="43">
        <v>53</v>
      </c>
      <c r="K30" s="44">
        <v>184</v>
      </c>
      <c r="L30" s="43">
        <v>2.62</v>
      </c>
    </row>
    <row r="31" spans="1:12" ht="14.4">
      <c r="A31" s="14"/>
      <c r="B31" s="15"/>
      <c r="C31" s="11"/>
      <c r="D31" s="7" t="s">
        <v>22</v>
      </c>
      <c r="E31" s="42" t="s">
        <v>45</v>
      </c>
      <c r="F31" s="43">
        <v>50</v>
      </c>
      <c r="G31" s="43">
        <v>3.42</v>
      </c>
      <c r="H31" s="43">
        <v>1.26</v>
      </c>
      <c r="I31" s="43">
        <v>23.1</v>
      </c>
      <c r="J31" s="43">
        <v>116</v>
      </c>
      <c r="K31" s="44"/>
      <c r="L31" s="43">
        <v>2.6</v>
      </c>
    </row>
    <row r="32" spans="1:12" ht="14.4">
      <c r="A32" s="14"/>
      <c r="B32" s="15"/>
      <c r="C32" s="11"/>
      <c r="D32" s="7" t="s">
        <v>23</v>
      </c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6"/>
      <c r="B36" s="17"/>
      <c r="C36" s="8"/>
      <c r="D36" s="18" t="s">
        <v>32</v>
      </c>
      <c r="E36" s="9"/>
      <c r="F36" s="19">
        <f>SUM(F28:F35)</f>
        <v>570</v>
      </c>
      <c r="G36" s="19">
        <v>20.66</v>
      </c>
      <c r="H36" s="19">
        <v>21.36</v>
      </c>
      <c r="I36" s="19">
        <f>SUM(I28:I35)</f>
        <v>83.6</v>
      </c>
      <c r="J36" s="19">
        <f>SUM(J28:J35)</f>
        <v>607</v>
      </c>
      <c r="K36" s="25"/>
      <c r="L36" s="19">
        <v>82.05</v>
      </c>
    </row>
    <row r="37" spans="1:12" ht="14.4">
      <c r="A37" s="13">
        <f>A28</f>
        <v>1</v>
      </c>
      <c r="B37" s="13">
        <f>B28</f>
        <v>2</v>
      </c>
      <c r="C37" s="10" t="s">
        <v>24</v>
      </c>
      <c r="D37" s="7" t="s">
        <v>25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26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27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28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7" t="s">
        <v>29</v>
      </c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7" t="s">
        <v>30</v>
      </c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4"/>
      <c r="B43" s="15"/>
      <c r="C43" s="11"/>
      <c r="D43" s="7" t="s">
        <v>31</v>
      </c>
      <c r="E43" s="42"/>
      <c r="F43" s="43"/>
      <c r="G43" s="43"/>
      <c r="H43" s="43"/>
      <c r="I43" s="43"/>
      <c r="J43" s="43"/>
      <c r="K43" s="44"/>
      <c r="L43" s="43"/>
    </row>
    <row r="44" spans="1:12" ht="14.4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16"/>
      <c r="B46" s="17"/>
      <c r="C46" s="8"/>
      <c r="D46" s="18" t="s">
        <v>32</v>
      </c>
      <c r="E46" s="9"/>
      <c r="F46" s="19">
        <f>SUM(F37:F45)</f>
        <v>0</v>
      </c>
      <c r="G46" s="19">
        <f t="shared" ref="G46" si="4">SUM(G37:G45)</f>
        <v>0</v>
      </c>
      <c r="H46" s="19">
        <f t="shared" ref="H46" si="5">SUM(H37:H45)</f>
        <v>0</v>
      </c>
      <c r="I46" s="19">
        <f t="shared" ref="I46" si="6">SUM(I37:I45)</f>
        <v>0</v>
      </c>
      <c r="J46" s="19">
        <f t="shared" ref="J46:L46" si="7">SUM(J37:J45)</f>
        <v>0</v>
      </c>
      <c r="K46" s="25"/>
      <c r="L46" s="19">
        <f t="shared" si="7"/>
        <v>0</v>
      </c>
    </row>
    <row r="47" spans="1:12" ht="15.75" customHeight="1" thickBot="1">
      <c r="A47" s="33">
        <f>A28</f>
        <v>1</v>
      </c>
      <c r="B47" s="33">
        <f>B28</f>
        <v>2</v>
      </c>
      <c r="C47" s="54" t="s">
        <v>4</v>
      </c>
      <c r="D47" s="55"/>
      <c r="E47" s="31"/>
      <c r="F47" s="32">
        <f>F36+F46</f>
        <v>570</v>
      </c>
      <c r="G47" s="32">
        <f t="shared" ref="G47" si="8">G36+G46</f>
        <v>20.66</v>
      </c>
      <c r="H47" s="32">
        <f t="shared" ref="H47" si="9">H36+H46</f>
        <v>21.36</v>
      </c>
      <c r="I47" s="32">
        <f t="shared" ref="I47" si="10">I36+I46</f>
        <v>83.6</v>
      </c>
      <c r="J47" s="32">
        <f t="shared" ref="J47:L47" si="11">J36+J46</f>
        <v>607</v>
      </c>
      <c r="K47" s="32"/>
      <c r="L47" s="32">
        <f t="shared" si="11"/>
        <v>82.05</v>
      </c>
    </row>
    <row r="48" spans="1:12" ht="14.4">
      <c r="A48" s="20">
        <v>1</v>
      </c>
      <c r="B48" s="21">
        <v>3</v>
      </c>
      <c r="C48" s="22" t="s">
        <v>19</v>
      </c>
      <c r="D48" s="5" t="s">
        <v>20</v>
      </c>
      <c r="E48" s="39" t="s">
        <v>59</v>
      </c>
      <c r="F48" s="40">
        <v>250</v>
      </c>
      <c r="G48" s="40">
        <v>8.61</v>
      </c>
      <c r="H48" s="40">
        <v>8.4</v>
      </c>
      <c r="I48" s="40">
        <v>14.34</v>
      </c>
      <c r="J48" s="40">
        <v>167.25</v>
      </c>
      <c r="K48" s="41">
        <v>87</v>
      </c>
      <c r="L48" s="40">
        <v>41.11</v>
      </c>
    </row>
    <row r="49" spans="1:12" ht="14.4">
      <c r="A49" s="23"/>
      <c r="B49" s="15"/>
      <c r="C49" s="11"/>
      <c r="D49" s="7" t="s">
        <v>21</v>
      </c>
      <c r="E49" s="42" t="s">
        <v>50</v>
      </c>
      <c r="F49" s="43">
        <v>200</v>
      </c>
      <c r="G49" s="43">
        <v>2.4</v>
      </c>
      <c r="H49" s="43">
        <v>0.1</v>
      </c>
      <c r="I49" s="43">
        <v>41.4</v>
      </c>
      <c r="J49" s="43">
        <v>171</v>
      </c>
      <c r="K49" s="44">
        <v>196</v>
      </c>
      <c r="L49" s="43">
        <v>7.56</v>
      </c>
    </row>
    <row r="50" spans="1:12" ht="14.4">
      <c r="A50" s="23"/>
      <c r="B50" s="15"/>
      <c r="C50" s="11"/>
      <c r="D50" s="7" t="s">
        <v>22</v>
      </c>
      <c r="E50" s="42" t="s">
        <v>48</v>
      </c>
      <c r="F50" s="43">
        <v>60</v>
      </c>
      <c r="G50" s="43">
        <v>8.4</v>
      </c>
      <c r="H50" s="43">
        <v>4.3</v>
      </c>
      <c r="I50" s="43">
        <v>26.4</v>
      </c>
      <c r="J50" s="43">
        <v>181</v>
      </c>
      <c r="K50" s="44">
        <v>1</v>
      </c>
      <c r="L50" s="43">
        <v>15.37</v>
      </c>
    </row>
    <row r="51" spans="1:12" ht="14.4">
      <c r="A51" s="23"/>
      <c r="B51" s="15"/>
      <c r="C51" s="11"/>
      <c r="D51" s="7" t="s">
        <v>23</v>
      </c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23"/>
      <c r="B52" s="15"/>
      <c r="C52" s="11"/>
      <c r="D52" s="6"/>
      <c r="E52" s="42" t="s">
        <v>49</v>
      </c>
      <c r="F52" s="43">
        <v>50</v>
      </c>
      <c r="G52" s="43">
        <v>3.15</v>
      </c>
      <c r="H52" s="43">
        <v>1.05</v>
      </c>
      <c r="I52" s="43">
        <v>38.85</v>
      </c>
      <c r="J52" s="43">
        <v>167.5</v>
      </c>
      <c r="K52" s="44"/>
      <c r="L52" s="43">
        <v>15.5</v>
      </c>
    </row>
    <row r="53" spans="1:12" ht="14.4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4"/>
      <c r="B55" s="17"/>
      <c r="C55" s="8"/>
      <c r="D55" s="18" t="s">
        <v>32</v>
      </c>
      <c r="E55" s="9"/>
      <c r="F55" s="19">
        <v>575</v>
      </c>
      <c r="G55" s="19">
        <f>SUM(G48:G54)</f>
        <v>22.56</v>
      </c>
      <c r="H55" s="19">
        <f>SUM(H48:H54)</f>
        <v>13.850000000000001</v>
      </c>
      <c r="I55" s="19">
        <f>SUM(I48:I54)</f>
        <v>120.98999999999998</v>
      </c>
      <c r="J55" s="19">
        <f>SUM(J48:J54)</f>
        <v>686.75</v>
      </c>
      <c r="K55" s="25"/>
      <c r="L55" s="19">
        <v>79.540000000000006</v>
      </c>
    </row>
    <row r="56" spans="1:12" ht="14.4">
      <c r="A56" s="26">
        <f>A48</f>
        <v>1</v>
      </c>
      <c r="B56" s="13">
        <f>B48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4.4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12">SUM(G56:G64)</f>
        <v>0</v>
      </c>
      <c r="H65" s="19">
        <f t="shared" ref="H65" si="13">SUM(H56:H64)</f>
        <v>0</v>
      </c>
      <c r="I65" s="19">
        <f t="shared" ref="I65" si="14">SUM(I56:I64)</f>
        <v>0</v>
      </c>
      <c r="J65" s="19">
        <f t="shared" ref="J65:L65" si="15">SUM(J56:J64)</f>
        <v>0</v>
      </c>
      <c r="K65" s="25"/>
      <c r="L65" s="19">
        <f t="shared" si="15"/>
        <v>0</v>
      </c>
    </row>
    <row r="66" spans="1:12" ht="15.75" customHeight="1" thickBot="1">
      <c r="A66" s="29">
        <f>A48</f>
        <v>1</v>
      </c>
      <c r="B66" s="30">
        <f>B48</f>
        <v>3</v>
      </c>
      <c r="C66" s="54" t="s">
        <v>4</v>
      </c>
      <c r="D66" s="55"/>
      <c r="E66" s="31"/>
      <c r="F66" s="32">
        <f>F55+F65</f>
        <v>575</v>
      </c>
      <c r="G66" s="32">
        <f t="shared" ref="G66" si="16">G55+G65</f>
        <v>22.56</v>
      </c>
      <c r="H66" s="32">
        <f t="shared" ref="H66" si="17">H55+H65</f>
        <v>13.850000000000001</v>
      </c>
      <c r="I66" s="32">
        <f t="shared" ref="I66" si="18">I55+I65</f>
        <v>120.98999999999998</v>
      </c>
      <c r="J66" s="32">
        <f t="shared" ref="J66:L66" si="19">J55+J65</f>
        <v>686.75</v>
      </c>
      <c r="K66" s="32"/>
      <c r="L66" s="32">
        <f t="shared" si="19"/>
        <v>79.540000000000006</v>
      </c>
    </row>
    <row r="67" spans="1:12" ht="14.4">
      <c r="A67" s="20">
        <v>1</v>
      </c>
      <c r="B67" s="21">
        <v>4</v>
      </c>
      <c r="C67" s="22" t="s">
        <v>19</v>
      </c>
      <c r="D67" s="5" t="s">
        <v>20</v>
      </c>
      <c r="E67" s="39" t="s">
        <v>51</v>
      </c>
      <c r="F67" s="40">
        <v>207</v>
      </c>
      <c r="G67" s="40">
        <v>9.5</v>
      </c>
      <c r="H67" s="40">
        <v>7.7</v>
      </c>
      <c r="I67" s="40">
        <v>38.200000000000003</v>
      </c>
      <c r="J67" s="40">
        <v>264</v>
      </c>
      <c r="K67" s="41">
        <v>113</v>
      </c>
      <c r="L67" s="40">
        <v>10.27</v>
      </c>
    </row>
    <row r="68" spans="1:12" ht="14.4">
      <c r="A68" s="23"/>
      <c r="B68" s="15"/>
      <c r="C68" s="11"/>
      <c r="D68" s="6"/>
      <c r="E68" s="42" t="s">
        <v>52</v>
      </c>
      <c r="F68" s="43">
        <v>100</v>
      </c>
      <c r="G68" s="43">
        <v>13.7</v>
      </c>
      <c r="H68" s="43">
        <v>13.4</v>
      </c>
      <c r="I68" s="43">
        <v>2.8</v>
      </c>
      <c r="J68" s="43">
        <v>187</v>
      </c>
      <c r="K68" s="44">
        <v>63</v>
      </c>
      <c r="L68" s="43">
        <v>85.68</v>
      </c>
    </row>
    <row r="69" spans="1:12" ht="14.4">
      <c r="A69" s="23"/>
      <c r="B69" s="15"/>
      <c r="C69" s="11"/>
      <c r="D69" s="7" t="s">
        <v>21</v>
      </c>
      <c r="E69" s="42" t="s">
        <v>47</v>
      </c>
      <c r="F69" s="43">
        <v>200</v>
      </c>
      <c r="G69" s="43">
        <v>0.2</v>
      </c>
      <c r="H69" s="43">
        <v>0</v>
      </c>
      <c r="I69" s="43">
        <v>13.7</v>
      </c>
      <c r="J69" s="43">
        <v>53</v>
      </c>
      <c r="K69" s="44">
        <v>184</v>
      </c>
      <c r="L69" s="43">
        <v>2.62</v>
      </c>
    </row>
    <row r="70" spans="1:12" ht="14.4">
      <c r="A70" s="23"/>
      <c r="B70" s="15"/>
      <c r="C70" s="11"/>
      <c r="D70" s="7" t="s">
        <v>22</v>
      </c>
      <c r="E70" s="42" t="s">
        <v>45</v>
      </c>
      <c r="F70" s="43">
        <v>50</v>
      </c>
      <c r="G70" s="43">
        <v>3.42</v>
      </c>
      <c r="H70" s="43">
        <v>1.26</v>
      </c>
      <c r="I70" s="43">
        <v>23.1</v>
      </c>
      <c r="J70" s="43">
        <v>116</v>
      </c>
      <c r="K70" s="44"/>
      <c r="L70" s="43">
        <v>2.6</v>
      </c>
    </row>
    <row r="71" spans="1:12" ht="14.4">
      <c r="A71" s="23"/>
      <c r="B71" s="15"/>
      <c r="C71" s="11"/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4"/>
      <c r="B75" s="17"/>
      <c r="C75" s="8"/>
      <c r="D75" s="18" t="s">
        <v>32</v>
      </c>
      <c r="E75" s="9"/>
      <c r="F75" s="19">
        <f>SUM(F67:F74)</f>
        <v>557</v>
      </c>
      <c r="G75" s="19">
        <f t="shared" ref="G75" si="20">SUM(G67:G74)</f>
        <v>26.82</v>
      </c>
      <c r="H75" s="19">
        <f t="shared" ref="H75" si="21">SUM(H67:H74)</f>
        <v>22.360000000000003</v>
      </c>
      <c r="I75" s="19">
        <f t="shared" ref="I75" si="22">SUM(I67:I74)</f>
        <v>77.800000000000011</v>
      </c>
      <c r="J75" s="19">
        <f t="shared" ref="J75" si="23">SUM(J67:J74)</f>
        <v>620</v>
      </c>
      <c r="K75" s="25"/>
      <c r="L75" s="19">
        <v>101.17</v>
      </c>
    </row>
    <row r="76" spans="1:12" ht="14.4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2" ht="14.4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4"/>
      <c r="B85" s="17"/>
      <c r="C85" s="8"/>
      <c r="D85" s="18" t="s">
        <v>32</v>
      </c>
      <c r="E85" s="9"/>
      <c r="F85" s="19">
        <f>SUM(F76:F84)</f>
        <v>0</v>
      </c>
      <c r="G85" s="19">
        <f t="shared" ref="G85" si="24">SUM(G76:G84)</f>
        <v>0</v>
      </c>
      <c r="H85" s="19">
        <f t="shared" ref="H85" si="25">SUM(H76:H84)</f>
        <v>0</v>
      </c>
      <c r="I85" s="19">
        <f t="shared" ref="I85" si="26">SUM(I76:I84)</f>
        <v>0</v>
      </c>
      <c r="J85" s="19">
        <f t="shared" ref="J85:L85" si="27">SUM(J76:J84)</f>
        <v>0</v>
      </c>
      <c r="K85" s="25"/>
      <c r="L85" s="19">
        <f t="shared" si="27"/>
        <v>0</v>
      </c>
    </row>
    <row r="86" spans="1:12" ht="15.75" customHeight="1" thickBot="1">
      <c r="A86" s="29">
        <f>A67</f>
        <v>1</v>
      </c>
      <c r="B86" s="30">
        <f>B67</f>
        <v>4</v>
      </c>
      <c r="C86" s="54" t="s">
        <v>4</v>
      </c>
      <c r="D86" s="55"/>
      <c r="E86" s="31"/>
      <c r="F86" s="32">
        <f>F75+F85</f>
        <v>557</v>
      </c>
      <c r="G86" s="32">
        <f t="shared" ref="G86" si="28">G75+G85</f>
        <v>26.82</v>
      </c>
      <c r="H86" s="32">
        <f t="shared" ref="H86" si="29">H75+H85</f>
        <v>22.360000000000003</v>
      </c>
      <c r="I86" s="32">
        <f t="shared" ref="I86" si="30">I75+I85</f>
        <v>77.800000000000011</v>
      </c>
      <c r="J86" s="32">
        <f t="shared" ref="J86:L86" si="31">J75+J85</f>
        <v>620</v>
      </c>
      <c r="K86" s="32"/>
      <c r="L86" s="32">
        <f t="shared" si="31"/>
        <v>101.17</v>
      </c>
    </row>
    <row r="87" spans="1:12" ht="14.4">
      <c r="A87" s="20">
        <v>1</v>
      </c>
      <c r="B87" s="21">
        <v>5</v>
      </c>
      <c r="C87" s="22" t="s">
        <v>19</v>
      </c>
      <c r="D87" s="5" t="s">
        <v>20</v>
      </c>
      <c r="E87" s="39" t="s">
        <v>53</v>
      </c>
      <c r="F87" s="40">
        <v>236</v>
      </c>
      <c r="G87" s="40">
        <v>8.4</v>
      </c>
      <c r="H87" s="40">
        <v>10.3</v>
      </c>
      <c r="I87" s="40">
        <v>38.799999999999997</v>
      </c>
      <c r="J87" s="40">
        <v>282</v>
      </c>
      <c r="K87" s="41">
        <v>123</v>
      </c>
      <c r="L87" s="40">
        <v>30.5</v>
      </c>
    </row>
    <row r="88" spans="1:12" ht="14.4">
      <c r="A88" s="23"/>
      <c r="B88" s="15"/>
      <c r="C88" s="11"/>
      <c r="D88" s="7" t="s">
        <v>21</v>
      </c>
      <c r="E88" s="42" t="s">
        <v>44</v>
      </c>
      <c r="F88" s="43">
        <v>200</v>
      </c>
      <c r="G88" s="43">
        <v>0.2</v>
      </c>
      <c r="H88" s="43">
        <v>0.1</v>
      </c>
      <c r="I88" s="43">
        <v>13.9</v>
      </c>
      <c r="J88" s="43">
        <v>55</v>
      </c>
      <c r="K88" s="44">
        <v>186</v>
      </c>
      <c r="L88" s="43">
        <v>4.3</v>
      </c>
    </row>
    <row r="89" spans="1:12" ht="14.4">
      <c r="A89" s="23"/>
      <c r="B89" s="15"/>
      <c r="C89" s="11"/>
      <c r="D89" s="7" t="s">
        <v>22</v>
      </c>
      <c r="E89" s="42" t="s">
        <v>54</v>
      </c>
      <c r="F89" s="43">
        <v>50</v>
      </c>
      <c r="G89" s="43">
        <v>3.75</v>
      </c>
      <c r="H89" s="43">
        <v>1.45</v>
      </c>
      <c r="I89" s="43">
        <v>25.7</v>
      </c>
      <c r="J89" s="43">
        <v>132.5</v>
      </c>
      <c r="K89" s="44"/>
      <c r="L89" s="43">
        <v>4.34</v>
      </c>
    </row>
    <row r="90" spans="1:12" ht="14.4">
      <c r="A90" s="23"/>
      <c r="B90" s="15"/>
      <c r="C90" s="11"/>
      <c r="D90" s="7" t="s">
        <v>23</v>
      </c>
      <c r="E90" s="42" t="s">
        <v>55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47</v>
      </c>
      <c r="K90" s="44"/>
      <c r="L90" s="43">
        <v>37.659999999999997</v>
      </c>
    </row>
    <row r="91" spans="1:12" ht="14.4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4"/>
      <c r="B94" s="17"/>
      <c r="C94" s="8"/>
      <c r="D94" s="18" t="s">
        <v>32</v>
      </c>
      <c r="E94" s="9"/>
      <c r="F94" s="19">
        <f>SUM(F87:F93)</f>
        <v>586</v>
      </c>
      <c r="G94" s="19">
        <f t="shared" ref="G94" si="32">SUM(G87:G93)</f>
        <v>12.75</v>
      </c>
      <c r="H94" s="19">
        <f t="shared" ref="H94" si="33">SUM(H87:H93)</f>
        <v>12.25</v>
      </c>
      <c r="I94" s="19">
        <f t="shared" ref="I94" si="34">SUM(I87:I93)</f>
        <v>88.199999999999989</v>
      </c>
      <c r="J94" s="19">
        <f t="shared" ref="J94:L94" si="35">SUM(J87:J93)</f>
        <v>516.5</v>
      </c>
      <c r="K94" s="25"/>
      <c r="L94" s="19">
        <f t="shared" si="35"/>
        <v>76.8</v>
      </c>
    </row>
    <row r="95" spans="1:12" ht="14.4">
      <c r="A95" s="26">
        <f>A87</f>
        <v>1</v>
      </c>
      <c r="B95" s="13">
        <f>B87</f>
        <v>5</v>
      </c>
      <c r="C95" s="10" t="s">
        <v>24</v>
      </c>
      <c r="D95" s="7" t="s">
        <v>25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4"/>
      <c r="B104" s="17"/>
      <c r="C104" s="8"/>
      <c r="D104" s="18" t="s">
        <v>32</v>
      </c>
      <c r="E104" s="9"/>
      <c r="F104" s="19">
        <f>SUM(F95:F103)</f>
        <v>0</v>
      </c>
      <c r="G104" s="19">
        <f t="shared" ref="G104" si="36">SUM(G95:G103)</f>
        <v>0</v>
      </c>
      <c r="H104" s="19">
        <f t="shared" ref="H104" si="37">SUM(H95:H103)</f>
        <v>0</v>
      </c>
      <c r="I104" s="19">
        <f t="shared" ref="I104" si="38">SUM(I95:I103)</f>
        <v>0</v>
      </c>
      <c r="J104" s="19">
        <f t="shared" ref="J104:L104" si="39">SUM(J95:J103)</f>
        <v>0</v>
      </c>
      <c r="K104" s="25"/>
      <c r="L104" s="19">
        <f t="shared" si="39"/>
        <v>0</v>
      </c>
    </row>
    <row r="105" spans="1:12" ht="15.75" customHeight="1" thickBot="1">
      <c r="A105" s="29">
        <f>A87</f>
        <v>1</v>
      </c>
      <c r="B105" s="30">
        <f>B87</f>
        <v>5</v>
      </c>
      <c r="C105" s="54" t="s">
        <v>4</v>
      </c>
      <c r="D105" s="55"/>
      <c r="E105" s="31"/>
      <c r="F105" s="32">
        <f>F94+F104</f>
        <v>586</v>
      </c>
      <c r="G105" s="32">
        <f t="shared" ref="G105" si="40">G94+G104</f>
        <v>12.75</v>
      </c>
      <c r="H105" s="32">
        <f t="shared" ref="H105" si="41">H94+H104</f>
        <v>12.25</v>
      </c>
      <c r="I105" s="32">
        <f t="shared" ref="I105" si="42">I94+I104</f>
        <v>88.199999999999989</v>
      </c>
      <c r="J105" s="32">
        <f t="shared" ref="J105:L105" si="43">J94+J104</f>
        <v>516.5</v>
      </c>
      <c r="K105" s="32"/>
      <c r="L105" s="32">
        <f t="shared" si="43"/>
        <v>76.8</v>
      </c>
    </row>
    <row r="106" spans="1:12" ht="14.4">
      <c r="A106" s="20">
        <v>2</v>
      </c>
      <c r="B106" s="21">
        <v>1</v>
      </c>
      <c r="C106" s="22" t="s">
        <v>19</v>
      </c>
      <c r="D106" s="5" t="s">
        <v>20</v>
      </c>
      <c r="E106" s="39" t="s">
        <v>56</v>
      </c>
      <c r="F106" s="40">
        <v>240</v>
      </c>
      <c r="G106" s="40">
        <v>11.9</v>
      </c>
      <c r="H106" s="40">
        <v>20</v>
      </c>
      <c r="I106" s="40">
        <v>40</v>
      </c>
      <c r="J106" s="40">
        <v>392</v>
      </c>
      <c r="K106" s="41">
        <v>141</v>
      </c>
      <c r="L106" s="40">
        <v>35.18</v>
      </c>
    </row>
    <row r="107" spans="1:12" ht="14.4">
      <c r="A107" s="23"/>
      <c r="B107" s="15"/>
      <c r="C107" s="11"/>
      <c r="D107" s="8"/>
      <c r="E107" s="50" t="s">
        <v>63</v>
      </c>
      <c r="F107" s="51">
        <v>60</v>
      </c>
      <c r="G107" s="51">
        <v>0.7</v>
      </c>
      <c r="H107" s="51">
        <v>0.1</v>
      </c>
      <c r="I107" s="51">
        <v>1.9</v>
      </c>
      <c r="J107" s="51">
        <v>11</v>
      </c>
      <c r="K107" s="52"/>
      <c r="L107" s="51">
        <v>9</v>
      </c>
    </row>
    <row r="108" spans="1:12" ht="14.4">
      <c r="A108" s="23"/>
      <c r="B108" s="15"/>
      <c r="C108" s="11"/>
      <c r="D108" s="6"/>
      <c r="E108" s="42" t="s">
        <v>57</v>
      </c>
      <c r="F108" s="43">
        <v>10</v>
      </c>
      <c r="G108" s="43">
        <v>0.06</v>
      </c>
      <c r="H108" s="43">
        <v>8.24</v>
      </c>
      <c r="I108" s="43">
        <v>0.09</v>
      </c>
      <c r="J108" s="43">
        <v>74.3</v>
      </c>
      <c r="K108" s="44"/>
      <c r="L108" s="43">
        <v>9.1999999999999993</v>
      </c>
    </row>
    <row r="109" spans="1:12" ht="14.4">
      <c r="A109" s="23"/>
      <c r="B109" s="15"/>
      <c r="C109" s="11"/>
      <c r="D109" s="7" t="s">
        <v>21</v>
      </c>
      <c r="E109" s="42" t="s">
        <v>47</v>
      </c>
      <c r="F109" s="43">
        <v>200</v>
      </c>
      <c r="G109" s="43">
        <v>0.2</v>
      </c>
      <c r="H109" s="43">
        <v>0</v>
      </c>
      <c r="I109" s="43">
        <v>13.7</v>
      </c>
      <c r="J109" s="43">
        <v>53</v>
      </c>
      <c r="K109" s="44">
        <v>184</v>
      </c>
      <c r="L109" s="43">
        <v>2.62</v>
      </c>
    </row>
    <row r="110" spans="1:12" ht="14.4">
      <c r="A110" s="23"/>
      <c r="B110" s="15"/>
      <c r="C110" s="11"/>
      <c r="D110" s="7" t="s">
        <v>22</v>
      </c>
      <c r="E110" s="42" t="s">
        <v>45</v>
      </c>
      <c r="F110" s="43">
        <v>50</v>
      </c>
      <c r="G110" s="43">
        <v>3.42</v>
      </c>
      <c r="H110" s="43">
        <v>1.26</v>
      </c>
      <c r="I110" s="43">
        <v>23.1</v>
      </c>
      <c r="J110" s="43">
        <v>116</v>
      </c>
      <c r="K110" s="44"/>
      <c r="L110" s="43">
        <v>2.6</v>
      </c>
    </row>
    <row r="111" spans="1:12" ht="14.4">
      <c r="A111" s="23"/>
      <c r="B111" s="15"/>
      <c r="C111" s="11"/>
      <c r="D111" s="7" t="s">
        <v>23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4"/>
      <c r="B115" s="17"/>
      <c r="C115" s="8"/>
      <c r="D115" s="18" t="s">
        <v>32</v>
      </c>
      <c r="E115" s="9"/>
      <c r="F115" s="19">
        <f>SUM(F106:F114)</f>
        <v>560</v>
      </c>
      <c r="G115" s="19">
        <f t="shared" ref="G115:J115" si="44">SUM(G106:G114)</f>
        <v>16.28</v>
      </c>
      <c r="H115" s="19">
        <f t="shared" si="44"/>
        <v>29.600000000000005</v>
      </c>
      <c r="I115" s="19">
        <f t="shared" si="44"/>
        <v>78.789999999999992</v>
      </c>
      <c r="J115" s="19">
        <f t="shared" si="44"/>
        <v>646.29999999999995</v>
      </c>
      <c r="K115" s="25"/>
      <c r="L115" s="19">
        <v>58.6</v>
      </c>
    </row>
    <row r="116" spans="1:12" ht="14.4">
      <c r="A116" s="26">
        <f>A106</f>
        <v>2</v>
      </c>
      <c r="B116" s="13">
        <f>B106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45">SUM(G116:G124)</f>
        <v>0</v>
      </c>
      <c r="H125" s="19">
        <f t="shared" si="45"/>
        <v>0</v>
      </c>
      <c r="I125" s="19">
        <f t="shared" si="45"/>
        <v>0</v>
      </c>
      <c r="J125" s="19">
        <f t="shared" si="45"/>
        <v>0</v>
      </c>
      <c r="K125" s="25"/>
      <c r="L125" s="19">
        <f t="shared" ref="L125" si="46">SUM(L116:L124)</f>
        <v>0</v>
      </c>
    </row>
    <row r="126" spans="1:12" ht="15" thickBot="1">
      <c r="A126" s="29">
        <f>A106</f>
        <v>2</v>
      </c>
      <c r="B126" s="30">
        <f>B106</f>
        <v>1</v>
      </c>
      <c r="C126" s="54" t="s">
        <v>4</v>
      </c>
      <c r="D126" s="55"/>
      <c r="E126" s="31"/>
      <c r="F126" s="32">
        <f>F115+F125</f>
        <v>560</v>
      </c>
      <c r="G126" s="32">
        <f t="shared" ref="G126" si="47">G115+G125</f>
        <v>16.28</v>
      </c>
      <c r="H126" s="32">
        <f t="shared" ref="H126" si="48">H115+H125</f>
        <v>29.600000000000005</v>
      </c>
      <c r="I126" s="32">
        <f t="shared" ref="I126" si="49">I115+I125</f>
        <v>78.789999999999992</v>
      </c>
      <c r="J126" s="32">
        <f t="shared" ref="J126:L126" si="50">J115+J125</f>
        <v>646.29999999999995</v>
      </c>
      <c r="K126" s="32"/>
      <c r="L126" s="32">
        <f t="shared" si="50"/>
        <v>58.6</v>
      </c>
    </row>
    <row r="127" spans="1:12" ht="14.4">
      <c r="A127" s="14">
        <v>2</v>
      </c>
      <c r="B127" s="15">
        <v>2</v>
      </c>
      <c r="C127" s="22" t="s">
        <v>19</v>
      </c>
      <c r="D127" s="5" t="s">
        <v>20</v>
      </c>
      <c r="E127" s="39" t="s">
        <v>67</v>
      </c>
      <c r="F127" s="40">
        <v>200</v>
      </c>
      <c r="G127" s="40">
        <v>5.6</v>
      </c>
      <c r="H127" s="40">
        <v>5.9</v>
      </c>
      <c r="I127" s="40">
        <v>35.9</v>
      </c>
      <c r="J127" s="40">
        <v>223</v>
      </c>
      <c r="K127" s="41">
        <v>94</v>
      </c>
      <c r="L127" s="40">
        <v>19.91</v>
      </c>
    </row>
    <row r="128" spans="1:12" ht="14.4">
      <c r="A128" s="14"/>
      <c r="B128" s="15"/>
      <c r="C128" s="11"/>
      <c r="D128" s="6"/>
      <c r="E128" s="42" t="s">
        <v>64</v>
      </c>
      <c r="F128" s="43">
        <v>100</v>
      </c>
      <c r="G128" s="43">
        <v>20.2</v>
      </c>
      <c r="H128" s="43">
        <v>24.9</v>
      </c>
      <c r="I128" s="43">
        <v>12.8</v>
      </c>
      <c r="J128" s="43">
        <v>357</v>
      </c>
      <c r="K128" s="44"/>
      <c r="L128" s="43">
        <v>60.07</v>
      </c>
    </row>
    <row r="129" spans="1:12" ht="14.4">
      <c r="A129" s="14"/>
      <c r="B129" s="15"/>
      <c r="C129" s="11"/>
      <c r="D129" s="7" t="s">
        <v>22</v>
      </c>
      <c r="E129" s="42" t="s">
        <v>45</v>
      </c>
      <c r="F129" s="43">
        <v>50</v>
      </c>
      <c r="G129" s="43">
        <v>3.42</v>
      </c>
      <c r="H129" s="43">
        <v>1.26</v>
      </c>
      <c r="I129" s="43">
        <v>23.1</v>
      </c>
      <c r="J129" s="43">
        <v>116</v>
      </c>
      <c r="K129" s="44"/>
      <c r="L129" s="43">
        <v>2.6</v>
      </c>
    </row>
    <row r="130" spans="1:12" ht="14.4">
      <c r="A130" s="14"/>
      <c r="B130" s="15"/>
      <c r="C130" s="11"/>
      <c r="D130" s="6"/>
      <c r="E130" s="42" t="s">
        <v>58</v>
      </c>
      <c r="F130" s="43">
        <v>200</v>
      </c>
      <c r="G130" s="43">
        <v>1</v>
      </c>
      <c r="H130" s="43">
        <v>0.2</v>
      </c>
      <c r="I130" s="43">
        <v>0.2</v>
      </c>
      <c r="J130" s="43">
        <v>92</v>
      </c>
      <c r="K130" s="44"/>
      <c r="L130" s="43">
        <v>20.399999999999999</v>
      </c>
    </row>
    <row r="131" spans="1:12" ht="14.4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6"/>
      <c r="B133" s="17"/>
      <c r="C133" s="8"/>
      <c r="D133" s="18" t="s">
        <v>32</v>
      </c>
      <c r="E133" s="9"/>
      <c r="F133" s="19">
        <f>SUM(F127:F132)</f>
        <v>550</v>
      </c>
      <c r="G133" s="19">
        <f t="shared" ref="G133:J133" si="51">SUM(G127:G132)</f>
        <v>30.22</v>
      </c>
      <c r="H133" s="19">
        <f t="shared" si="51"/>
        <v>32.26</v>
      </c>
      <c r="I133" s="19">
        <f t="shared" si="51"/>
        <v>72.000000000000014</v>
      </c>
      <c r="J133" s="19">
        <f t="shared" si="51"/>
        <v>788</v>
      </c>
      <c r="K133" s="25"/>
      <c r="L133" s="19">
        <f t="shared" ref="L133" si="52">SUM(L127:L132)</f>
        <v>102.97999999999999</v>
      </c>
    </row>
    <row r="134" spans="1:12" ht="14.4">
      <c r="A134" s="13">
        <f>A127</f>
        <v>2</v>
      </c>
      <c r="B134" s="13">
        <f>B127</f>
        <v>2</v>
      </c>
      <c r="C134" s="10" t="s">
        <v>24</v>
      </c>
      <c r="D134" s="7" t="s">
        <v>25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16"/>
      <c r="B143" s="17"/>
      <c r="C143" s="8"/>
      <c r="D143" s="18" t="s">
        <v>32</v>
      </c>
      <c r="E143" s="9"/>
      <c r="F143" s="19">
        <f>SUM(F134:F142)</f>
        <v>0</v>
      </c>
      <c r="G143" s="19">
        <f t="shared" ref="G143:J143" si="53">SUM(G134:G142)</f>
        <v>0</v>
      </c>
      <c r="H143" s="19">
        <f t="shared" si="53"/>
        <v>0</v>
      </c>
      <c r="I143" s="19">
        <f t="shared" si="53"/>
        <v>0</v>
      </c>
      <c r="J143" s="19">
        <f t="shared" si="53"/>
        <v>0</v>
      </c>
      <c r="K143" s="25"/>
      <c r="L143" s="19">
        <f t="shared" ref="L143" si="54">SUM(L134:L142)</f>
        <v>0</v>
      </c>
    </row>
    <row r="144" spans="1:12" ht="15" thickBot="1">
      <c r="A144" s="33">
        <f>A127</f>
        <v>2</v>
      </c>
      <c r="B144" s="33">
        <f>B127</f>
        <v>2</v>
      </c>
      <c r="C144" s="54" t="s">
        <v>4</v>
      </c>
      <c r="D144" s="55"/>
      <c r="E144" s="31"/>
      <c r="F144" s="32">
        <f>F133+F143</f>
        <v>550</v>
      </c>
      <c r="G144" s="32">
        <f t="shared" ref="G144" si="55">G133+G143</f>
        <v>30.22</v>
      </c>
      <c r="H144" s="32">
        <f t="shared" ref="H144" si="56">H133+H143</f>
        <v>32.26</v>
      </c>
      <c r="I144" s="32">
        <f t="shared" ref="I144" si="57">I133+I143</f>
        <v>72.000000000000014</v>
      </c>
      <c r="J144" s="32">
        <f t="shared" ref="J144:L144" si="58">J133+J143</f>
        <v>788</v>
      </c>
      <c r="K144" s="32"/>
      <c r="L144" s="32">
        <f t="shared" si="58"/>
        <v>102.97999999999999</v>
      </c>
    </row>
    <row r="145" spans="1:12" ht="14.4">
      <c r="A145" s="20">
        <v>2</v>
      </c>
      <c r="B145" s="21">
        <v>3</v>
      </c>
      <c r="C145" s="22" t="s">
        <v>19</v>
      </c>
      <c r="D145" s="5" t="s">
        <v>20</v>
      </c>
      <c r="E145" s="39" t="s">
        <v>51</v>
      </c>
      <c r="F145" s="40">
        <v>200</v>
      </c>
      <c r="G145" s="40">
        <v>9.5</v>
      </c>
      <c r="H145" s="40">
        <v>7.7</v>
      </c>
      <c r="I145" s="40">
        <v>38.200000000000003</v>
      </c>
      <c r="J145" s="40">
        <v>264</v>
      </c>
      <c r="K145" s="41">
        <v>113</v>
      </c>
      <c r="L145" s="40">
        <v>45.92</v>
      </c>
    </row>
    <row r="146" spans="1:12" ht="14.4">
      <c r="A146" s="23"/>
      <c r="B146" s="15"/>
      <c r="C146" s="11"/>
      <c r="D146" s="6"/>
      <c r="E146" s="42" t="s">
        <v>46</v>
      </c>
      <c r="F146" s="43">
        <v>120</v>
      </c>
      <c r="G146" s="43">
        <v>13.6</v>
      </c>
      <c r="H146" s="43">
        <v>13.5</v>
      </c>
      <c r="I146" s="43">
        <v>4.0999999999999996</v>
      </c>
      <c r="J146" s="43">
        <v>192</v>
      </c>
      <c r="K146" s="44">
        <v>405</v>
      </c>
      <c r="L146" s="43">
        <v>56.92</v>
      </c>
    </row>
    <row r="147" spans="1:12" ht="15.75" customHeight="1">
      <c r="A147" s="23"/>
      <c r="B147" s="15"/>
      <c r="C147" s="11"/>
      <c r="D147" s="7" t="s">
        <v>22</v>
      </c>
      <c r="E147" s="42" t="s">
        <v>45</v>
      </c>
      <c r="F147" s="43">
        <v>50</v>
      </c>
      <c r="G147" s="43">
        <v>3.42</v>
      </c>
      <c r="H147" s="43">
        <v>1.26</v>
      </c>
      <c r="I147" s="43">
        <v>23.1</v>
      </c>
      <c r="J147" s="43">
        <v>116</v>
      </c>
      <c r="K147" s="44"/>
      <c r="L147" s="43">
        <v>2.6</v>
      </c>
    </row>
    <row r="148" spans="1:12" ht="14.4">
      <c r="A148" s="23"/>
      <c r="B148" s="15"/>
      <c r="C148" s="11"/>
      <c r="D148" s="6"/>
      <c r="E148" s="42" t="s">
        <v>60</v>
      </c>
      <c r="F148" s="43">
        <v>200</v>
      </c>
      <c r="G148" s="43">
        <v>0.2</v>
      </c>
      <c r="H148" s="43">
        <v>0.1</v>
      </c>
      <c r="I148" s="43">
        <v>25.4</v>
      </c>
      <c r="J148" s="43">
        <v>99</v>
      </c>
      <c r="K148" s="44"/>
      <c r="L148" s="43">
        <v>11.11</v>
      </c>
    </row>
    <row r="149" spans="1:12" ht="14.4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4"/>
      <c r="B151" s="17"/>
      <c r="C151" s="8"/>
      <c r="D151" s="18" t="s">
        <v>32</v>
      </c>
      <c r="E151" s="9"/>
      <c r="F151" s="19">
        <f>SUM(F145:F150)</f>
        <v>570</v>
      </c>
      <c r="G151" s="19">
        <f t="shared" ref="G151:J151" si="59">SUM(G145:G150)</f>
        <v>26.720000000000002</v>
      </c>
      <c r="H151" s="19">
        <f t="shared" si="59"/>
        <v>22.560000000000002</v>
      </c>
      <c r="I151" s="19">
        <f t="shared" si="59"/>
        <v>90.800000000000011</v>
      </c>
      <c r="J151" s="19">
        <f t="shared" si="59"/>
        <v>671</v>
      </c>
      <c r="K151" s="25"/>
      <c r="L151" s="19">
        <v>81.900000000000006</v>
      </c>
    </row>
    <row r="152" spans="1:12" ht="14.4">
      <c r="A152" s="26">
        <f>A145</f>
        <v>2</v>
      </c>
      <c r="B152" s="13">
        <f>B145</f>
        <v>3</v>
      </c>
      <c r="C152" s="10" t="s">
        <v>24</v>
      </c>
      <c r="D152" s="7" t="s">
        <v>25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4"/>
      <c r="B161" s="17"/>
      <c r="C161" s="8"/>
      <c r="D161" s="18" t="s">
        <v>32</v>
      </c>
      <c r="E161" s="9"/>
      <c r="F161" s="19">
        <f>SUM(F152:F160)</f>
        <v>0</v>
      </c>
      <c r="G161" s="19">
        <f t="shared" ref="G161:J161" si="60">SUM(G152:G160)</f>
        <v>0</v>
      </c>
      <c r="H161" s="19">
        <f t="shared" si="60"/>
        <v>0</v>
      </c>
      <c r="I161" s="19">
        <f t="shared" si="60"/>
        <v>0</v>
      </c>
      <c r="J161" s="19">
        <f t="shared" si="60"/>
        <v>0</v>
      </c>
      <c r="K161" s="25"/>
      <c r="L161" s="19">
        <f t="shared" ref="L161" si="61">SUM(L152:L160)</f>
        <v>0</v>
      </c>
    </row>
    <row r="162" spans="1:12" ht="15" thickBot="1">
      <c r="A162" s="29">
        <f>A145</f>
        <v>2</v>
      </c>
      <c r="B162" s="30">
        <f>B145</f>
        <v>3</v>
      </c>
      <c r="C162" s="54" t="s">
        <v>4</v>
      </c>
      <c r="D162" s="55"/>
      <c r="E162" s="31"/>
      <c r="F162" s="32">
        <f>F151+F161</f>
        <v>570</v>
      </c>
      <c r="G162" s="32">
        <f t="shared" ref="G162" si="62">G151+G161</f>
        <v>26.720000000000002</v>
      </c>
      <c r="H162" s="32">
        <f t="shared" ref="H162" si="63">H151+H161</f>
        <v>22.560000000000002</v>
      </c>
      <c r="I162" s="32">
        <f t="shared" ref="I162" si="64">I151+I161</f>
        <v>90.800000000000011</v>
      </c>
      <c r="J162" s="32">
        <f t="shared" ref="J162:L162" si="65">J151+J161</f>
        <v>671</v>
      </c>
      <c r="K162" s="32"/>
      <c r="L162" s="32">
        <f t="shared" si="65"/>
        <v>81.900000000000006</v>
      </c>
    </row>
    <row r="163" spans="1:12" ht="14.4">
      <c r="A163" s="20">
        <v>2</v>
      </c>
      <c r="B163" s="21">
        <v>4</v>
      </c>
      <c r="C163" s="22" t="s">
        <v>19</v>
      </c>
      <c r="D163" s="5" t="s">
        <v>20</v>
      </c>
      <c r="E163" s="39" t="s">
        <v>61</v>
      </c>
      <c r="F163" s="40">
        <v>236</v>
      </c>
      <c r="G163" s="40">
        <v>5.8</v>
      </c>
      <c r="H163" s="40">
        <v>9.4</v>
      </c>
      <c r="I163" s="40">
        <v>34.799999999999997</v>
      </c>
      <c r="J163" s="40">
        <v>247</v>
      </c>
      <c r="K163" s="41">
        <v>121</v>
      </c>
      <c r="L163" s="40">
        <v>32.869999999999997</v>
      </c>
    </row>
    <row r="164" spans="1:12" ht="14.4">
      <c r="A164" s="23"/>
      <c r="B164" s="15"/>
      <c r="C164" s="11"/>
      <c r="D164" s="8"/>
      <c r="E164" s="50" t="s">
        <v>57</v>
      </c>
      <c r="F164" s="51">
        <v>10</v>
      </c>
      <c r="G164" s="51">
        <v>0.06</v>
      </c>
      <c r="H164" s="51">
        <v>8.24</v>
      </c>
      <c r="I164" s="51">
        <v>0.09</v>
      </c>
      <c r="J164" s="51">
        <v>74.3</v>
      </c>
      <c r="K164" s="52"/>
      <c r="L164" s="51">
        <v>9.1999999999999993</v>
      </c>
    </row>
    <row r="165" spans="1:12" ht="14.4">
      <c r="A165" s="23"/>
      <c r="B165" s="15"/>
      <c r="C165" s="11"/>
      <c r="D165" s="7" t="s">
        <v>21</v>
      </c>
      <c r="E165" s="42" t="s">
        <v>47</v>
      </c>
      <c r="F165" s="43">
        <v>200</v>
      </c>
      <c r="G165" s="43">
        <v>0.2</v>
      </c>
      <c r="H165" s="43">
        <v>0</v>
      </c>
      <c r="I165" s="43">
        <v>13.7</v>
      </c>
      <c r="J165" s="43">
        <v>53</v>
      </c>
      <c r="K165" s="44">
        <v>184</v>
      </c>
      <c r="L165" s="43">
        <v>2.62</v>
      </c>
    </row>
    <row r="166" spans="1:12" ht="14.4">
      <c r="A166" s="23"/>
      <c r="B166" s="15"/>
      <c r="C166" s="11"/>
      <c r="D166" s="7" t="s">
        <v>22</v>
      </c>
      <c r="E166" s="42" t="s">
        <v>54</v>
      </c>
      <c r="F166" s="43">
        <v>50</v>
      </c>
      <c r="G166" s="43">
        <v>3.75</v>
      </c>
      <c r="H166" s="43">
        <v>1.45</v>
      </c>
      <c r="I166" s="43">
        <v>25.7</v>
      </c>
      <c r="J166" s="43">
        <v>132.5</v>
      </c>
      <c r="K166" s="44"/>
      <c r="L166" s="43">
        <v>4.34</v>
      </c>
    </row>
    <row r="167" spans="1:12" ht="14.4">
      <c r="A167" s="23"/>
      <c r="B167" s="15"/>
      <c r="C167" s="11"/>
      <c r="D167" s="7" t="s">
        <v>23</v>
      </c>
      <c r="E167" s="42" t="s">
        <v>55</v>
      </c>
      <c r="F167" s="43">
        <v>100</v>
      </c>
      <c r="G167" s="43">
        <v>0.4</v>
      </c>
      <c r="H167" s="43">
        <v>0.4</v>
      </c>
      <c r="I167" s="43">
        <v>9.8000000000000007</v>
      </c>
      <c r="J167" s="43">
        <v>47</v>
      </c>
      <c r="K167" s="44"/>
      <c r="L167" s="43">
        <v>31</v>
      </c>
    </row>
    <row r="168" spans="1:12" ht="14.4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4"/>
      <c r="B171" s="17"/>
      <c r="C171" s="8"/>
      <c r="D171" s="18" t="s">
        <v>32</v>
      </c>
      <c r="E171" s="9"/>
      <c r="F171" s="19">
        <f>SUM(F163:F170)</f>
        <v>596</v>
      </c>
      <c r="G171" s="19">
        <f t="shared" ref="G171:J171" si="66">SUM(G163:G170)</f>
        <v>10.209999999999999</v>
      </c>
      <c r="H171" s="19">
        <f t="shared" si="66"/>
        <v>19.489999999999998</v>
      </c>
      <c r="I171" s="19">
        <f t="shared" si="66"/>
        <v>84.09</v>
      </c>
      <c r="J171" s="19">
        <f t="shared" si="66"/>
        <v>553.79999999999995</v>
      </c>
      <c r="K171" s="25"/>
      <c r="L171" s="19">
        <v>80.03</v>
      </c>
    </row>
    <row r="172" spans="1:12" ht="14.4">
      <c r="A172" s="26">
        <f>A163</f>
        <v>2</v>
      </c>
      <c r="B172" s="13">
        <f>B163</f>
        <v>4</v>
      </c>
      <c r="C172" s="10" t="s">
        <v>24</v>
      </c>
      <c r="D172" s="7" t="s">
        <v>25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4"/>
      <c r="B181" s="17"/>
      <c r="C181" s="8"/>
      <c r="D181" s="18" t="s">
        <v>32</v>
      </c>
      <c r="E181" s="9"/>
      <c r="F181" s="19">
        <f>SUM(F172:F180)</f>
        <v>0</v>
      </c>
      <c r="G181" s="19">
        <f t="shared" ref="G181:J181" si="67">SUM(G172:G180)</f>
        <v>0</v>
      </c>
      <c r="H181" s="19">
        <f t="shared" si="67"/>
        <v>0</v>
      </c>
      <c r="I181" s="19">
        <f t="shared" si="67"/>
        <v>0</v>
      </c>
      <c r="J181" s="19">
        <f t="shared" si="67"/>
        <v>0</v>
      </c>
      <c r="K181" s="25"/>
      <c r="L181" s="19">
        <f t="shared" ref="L181" si="68">SUM(L172:L180)</f>
        <v>0</v>
      </c>
    </row>
    <row r="182" spans="1:12" ht="15" thickBot="1">
      <c r="A182" s="29">
        <f>A163</f>
        <v>2</v>
      </c>
      <c r="B182" s="30">
        <f>B163</f>
        <v>4</v>
      </c>
      <c r="C182" s="54" t="s">
        <v>4</v>
      </c>
      <c r="D182" s="55"/>
      <c r="E182" s="31"/>
      <c r="F182" s="32">
        <f>F171+F181</f>
        <v>596</v>
      </c>
      <c r="G182" s="32">
        <f t="shared" ref="G182" si="69">G171+G181</f>
        <v>10.209999999999999</v>
      </c>
      <c r="H182" s="32">
        <f t="shared" ref="H182" si="70">H171+H181</f>
        <v>19.489999999999998</v>
      </c>
      <c r="I182" s="32">
        <f t="shared" ref="I182" si="71">I171+I181</f>
        <v>84.09</v>
      </c>
      <c r="J182" s="32">
        <f t="shared" ref="J182:L182" si="72">J171+J181</f>
        <v>553.79999999999995</v>
      </c>
      <c r="K182" s="32"/>
      <c r="L182" s="32">
        <f t="shared" si="72"/>
        <v>80.03</v>
      </c>
    </row>
    <row r="183" spans="1:12" ht="14.4">
      <c r="A183" s="20">
        <v>2</v>
      </c>
      <c r="B183" s="21">
        <v>5</v>
      </c>
      <c r="C183" s="22" t="s">
        <v>19</v>
      </c>
      <c r="D183" s="5" t="s">
        <v>20</v>
      </c>
      <c r="E183" s="39" t="s">
        <v>62</v>
      </c>
      <c r="F183" s="40">
        <v>250</v>
      </c>
      <c r="G183" s="40">
        <v>23.8</v>
      </c>
      <c r="H183" s="40">
        <v>24.3</v>
      </c>
      <c r="I183" s="40">
        <v>40.200000000000003</v>
      </c>
      <c r="J183" s="40">
        <v>479</v>
      </c>
      <c r="K183" s="41">
        <v>90</v>
      </c>
      <c r="L183" s="40">
        <v>59.51</v>
      </c>
    </row>
    <row r="184" spans="1:12" ht="14.4">
      <c r="A184" s="23"/>
      <c r="B184" s="15"/>
      <c r="C184" s="11"/>
      <c r="D184" s="7" t="s">
        <v>21</v>
      </c>
      <c r="E184" s="42" t="s">
        <v>47</v>
      </c>
      <c r="F184" s="43">
        <v>200</v>
      </c>
      <c r="G184" s="43">
        <v>0.2</v>
      </c>
      <c r="H184" s="43">
        <v>0</v>
      </c>
      <c r="I184" s="43">
        <v>13.7</v>
      </c>
      <c r="J184" s="43">
        <v>53</v>
      </c>
      <c r="K184" s="44">
        <v>184</v>
      </c>
      <c r="L184" s="43">
        <v>2.62</v>
      </c>
    </row>
    <row r="185" spans="1:12" ht="14.4">
      <c r="A185" s="23"/>
      <c r="B185" s="15"/>
      <c r="C185" s="11"/>
      <c r="D185" s="7" t="s">
        <v>22</v>
      </c>
      <c r="E185" s="42" t="s">
        <v>48</v>
      </c>
      <c r="F185" s="43">
        <v>75</v>
      </c>
      <c r="G185" s="43">
        <v>8.4</v>
      </c>
      <c r="H185" s="43">
        <v>4.3</v>
      </c>
      <c r="I185" s="43">
        <v>26.4</v>
      </c>
      <c r="J185" s="43">
        <v>181</v>
      </c>
      <c r="K185" s="44">
        <v>1</v>
      </c>
      <c r="L185" s="43">
        <v>13.37</v>
      </c>
    </row>
    <row r="186" spans="1:12" ht="14.4">
      <c r="A186" s="23"/>
      <c r="B186" s="15"/>
      <c r="C186" s="11"/>
      <c r="D186" s="7" t="s">
        <v>23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>
      <c r="A190" s="24"/>
      <c r="B190" s="17"/>
      <c r="C190" s="8"/>
      <c r="D190" s="18" t="s">
        <v>32</v>
      </c>
      <c r="E190" s="9"/>
      <c r="F190" s="19">
        <f>SUM(F183:F189)</f>
        <v>525</v>
      </c>
      <c r="G190" s="19">
        <f t="shared" ref="G190:J190" si="73">SUM(G183:G189)</f>
        <v>32.4</v>
      </c>
      <c r="H190" s="19">
        <f t="shared" si="73"/>
        <v>28.6</v>
      </c>
      <c r="I190" s="19">
        <f t="shared" si="73"/>
        <v>80.300000000000011</v>
      </c>
      <c r="J190" s="19">
        <f t="shared" si="73"/>
        <v>713</v>
      </c>
      <c r="K190" s="25"/>
      <c r="L190" s="19">
        <v>75.5</v>
      </c>
    </row>
    <row r="191" spans="1:12" ht="14.4">
      <c r="A191" s="26">
        <f>A183</f>
        <v>2</v>
      </c>
      <c r="B191" s="13">
        <f>B183</f>
        <v>5</v>
      </c>
      <c r="C191" s="10" t="s">
        <v>24</v>
      </c>
      <c r="D191" s="7" t="s">
        <v>25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7" t="s">
        <v>27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7" t="s">
        <v>28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3"/>
      <c r="B195" s="15"/>
      <c r="C195" s="11"/>
      <c r="D195" s="7" t="s">
        <v>29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>
      <c r="A196" s="23"/>
      <c r="B196" s="15"/>
      <c r="C196" s="11"/>
      <c r="D196" s="7" t="s">
        <v>30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>
      <c r="A197" s="23"/>
      <c r="B197" s="15"/>
      <c r="C197" s="11"/>
      <c r="D197" s="7" t="s">
        <v>31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24"/>
      <c r="B200" s="17"/>
      <c r="C200" s="8"/>
      <c r="D200" s="18" t="s">
        <v>32</v>
      </c>
      <c r="E200" s="9"/>
      <c r="F200" s="19">
        <f>SUM(F191:F199)</f>
        <v>0</v>
      </c>
      <c r="G200" s="19">
        <f t="shared" ref="G200:J200" si="74">SUM(G191:G199)</f>
        <v>0</v>
      </c>
      <c r="H200" s="19">
        <f t="shared" si="74"/>
        <v>0</v>
      </c>
      <c r="I200" s="19">
        <f t="shared" si="74"/>
        <v>0</v>
      </c>
      <c r="J200" s="19">
        <f t="shared" si="74"/>
        <v>0</v>
      </c>
      <c r="K200" s="25"/>
      <c r="L200" s="19">
        <f t="shared" ref="L200" si="75">SUM(L191:L199)</f>
        <v>0</v>
      </c>
    </row>
    <row r="201" spans="1:12" ht="15" thickBot="1">
      <c r="A201" s="29">
        <f>A183</f>
        <v>2</v>
      </c>
      <c r="B201" s="30">
        <f>B183</f>
        <v>5</v>
      </c>
      <c r="C201" s="54" t="s">
        <v>4</v>
      </c>
      <c r="D201" s="55"/>
      <c r="E201" s="31"/>
      <c r="F201" s="32">
        <f>F190+F200</f>
        <v>525</v>
      </c>
      <c r="G201" s="32">
        <f t="shared" ref="G201" si="76">G190+G200</f>
        <v>32.4</v>
      </c>
      <c r="H201" s="32">
        <f t="shared" ref="H201" si="77">H190+H200</f>
        <v>28.6</v>
      </c>
      <c r="I201" s="32">
        <f t="shared" ref="I201" si="78">I190+I200</f>
        <v>80.300000000000011</v>
      </c>
      <c r="J201" s="32">
        <f t="shared" ref="J201:L201" si="79">J190+J200</f>
        <v>713</v>
      </c>
      <c r="K201" s="32"/>
      <c r="L201" s="32">
        <f t="shared" si="79"/>
        <v>75.5</v>
      </c>
    </row>
    <row r="202" spans="1:12" ht="13.8" thickBot="1">
      <c r="A202" s="27"/>
      <c r="B202" s="28"/>
      <c r="C202" s="53" t="s">
        <v>5</v>
      </c>
      <c r="D202" s="53"/>
      <c r="E202" s="53"/>
      <c r="F202" s="34">
        <f>SUMIF($C:$C,"Итого за день:",F:F)/COUNTIFS($C:$C,"Итого за день:",F:F,"&gt;0")</f>
        <v>568.6</v>
      </c>
      <c r="G202" s="34">
        <f>SUMIF($C:$C,"Итого за день:",G:G)/COUNTIFS($C:$C,"Итого за день:",G:G,"&gt;0")</f>
        <v>23.014000000000003</v>
      </c>
      <c r="H202" s="34">
        <f>SUMIF($C:$C,"Итого за день:",H:H)/COUNTIFS($C:$C,"Итого за день:",H:H,"&gt;0")</f>
        <v>23.599</v>
      </c>
      <c r="I202" s="34">
        <f>SUMIF($C:$C,"Итого за день:",I:I)/COUNTIFS($C:$C,"Итого за день:",I:I,"&gt;0")</f>
        <v>87.326999999999998</v>
      </c>
      <c r="J202" s="34">
        <f>SUMIF($C:$C,"Итого за день:",J:J)/COUNTIFS($C:$C,"Итого за день:",J:J,"&gt;0")</f>
        <v>661.93500000000006</v>
      </c>
      <c r="K202" s="34"/>
      <c r="L202" s="34">
        <f>SUMIF($C:$C,"Итого за день:",L:L)/COUNTIFS($C:$C,"Итого за день:",L:L,"&gt;0")</f>
        <v>82.001999999999995</v>
      </c>
    </row>
  </sheetData>
  <mergeCells count="14">
    <mergeCell ref="C86:D86"/>
    <mergeCell ref="C105:D105"/>
    <mergeCell ref="C27:D27"/>
    <mergeCell ref="C1:E1"/>
    <mergeCell ref="H1:K1"/>
    <mergeCell ref="H2:K2"/>
    <mergeCell ref="C47:D47"/>
    <mergeCell ref="C66:D66"/>
    <mergeCell ref="C202:E202"/>
    <mergeCell ref="C201:D201"/>
    <mergeCell ref="C126:D126"/>
    <mergeCell ref="C144:D144"/>
    <mergeCell ref="C162:D162"/>
    <mergeCell ref="C182:D18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2"/>
  <sheetViews>
    <sheetView workbookViewId="0">
      <selection sqref="A1:L202"/>
    </sheetView>
  </sheetViews>
  <sheetFormatPr defaultRowHeight="14.4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2">
      <c r="A1" s="1" t="s">
        <v>7</v>
      </c>
      <c r="B1" s="2"/>
      <c r="C1" s="56" t="s">
        <v>38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  <c r="L1" s="2"/>
    </row>
    <row r="2" spans="1:12" ht="18">
      <c r="A2" s="35" t="s">
        <v>6</v>
      </c>
      <c r="B2" s="2"/>
      <c r="C2" s="2"/>
      <c r="D2" s="1"/>
      <c r="E2" s="2"/>
      <c r="F2" s="2"/>
      <c r="G2" s="2" t="s">
        <v>17</v>
      </c>
      <c r="H2" s="58" t="s">
        <v>40</v>
      </c>
      <c r="I2" s="58"/>
      <c r="J2" s="58"/>
      <c r="K2" s="58"/>
      <c r="L2" s="2"/>
    </row>
    <row r="3" spans="1:12">
      <c r="A3" s="4" t="s">
        <v>8</v>
      </c>
      <c r="B3" s="2"/>
      <c r="C3" s="2"/>
      <c r="D3" s="3"/>
      <c r="E3" s="38" t="s">
        <v>68</v>
      </c>
      <c r="F3" s="2"/>
      <c r="G3" s="2" t="s">
        <v>18</v>
      </c>
      <c r="H3" s="48">
        <v>9</v>
      </c>
      <c r="I3" s="48">
        <v>12</v>
      </c>
      <c r="J3" s="49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7" t="s">
        <v>35</v>
      </c>
      <c r="I4" s="47" t="s">
        <v>36</v>
      </c>
      <c r="J4" s="47" t="s">
        <v>37</v>
      </c>
      <c r="K4" s="2"/>
      <c r="L4" s="2"/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 t="s">
        <v>42</v>
      </c>
      <c r="H6" s="40">
        <v>5.6</v>
      </c>
      <c r="I6" s="40">
        <v>44.5</v>
      </c>
      <c r="J6" s="40">
        <v>262</v>
      </c>
      <c r="K6" s="41">
        <v>137</v>
      </c>
      <c r="L6" s="40">
        <v>12.7</v>
      </c>
    </row>
    <row r="7" spans="1:12">
      <c r="A7" s="23"/>
      <c r="B7" s="15"/>
      <c r="C7" s="11"/>
      <c r="D7" s="8"/>
      <c r="E7" s="50" t="s">
        <v>64</v>
      </c>
      <c r="F7" s="51">
        <v>100</v>
      </c>
      <c r="G7" s="51">
        <v>20.2</v>
      </c>
      <c r="H7" s="51">
        <v>24.9</v>
      </c>
      <c r="I7" s="51">
        <v>12.8</v>
      </c>
      <c r="J7" s="51">
        <v>357</v>
      </c>
      <c r="K7" s="52"/>
      <c r="L7" s="51">
        <v>60.07</v>
      </c>
    </row>
    <row r="8" spans="1:12">
      <c r="A8" s="23"/>
      <c r="B8" s="15"/>
      <c r="C8" s="11"/>
      <c r="D8" s="6"/>
      <c r="E8" s="42" t="s">
        <v>43</v>
      </c>
      <c r="F8" s="43">
        <v>40</v>
      </c>
      <c r="G8" s="43">
        <v>0.4</v>
      </c>
      <c r="H8" s="43">
        <v>1.8</v>
      </c>
      <c r="I8" s="43">
        <v>2.4</v>
      </c>
      <c r="J8" s="43">
        <v>27</v>
      </c>
      <c r="K8" s="44">
        <v>149</v>
      </c>
      <c r="L8" s="43">
        <v>2.41</v>
      </c>
    </row>
    <row r="9" spans="1:12">
      <c r="A9" s="23"/>
      <c r="B9" s="15"/>
      <c r="C9" s="11"/>
      <c r="D9" s="7" t="s">
        <v>21</v>
      </c>
      <c r="E9" s="42" t="s">
        <v>44</v>
      </c>
      <c r="F9" s="43">
        <v>200</v>
      </c>
      <c r="G9" s="43">
        <v>0.2</v>
      </c>
      <c r="H9" s="43">
        <v>0.1</v>
      </c>
      <c r="I9" s="43">
        <v>13.9</v>
      </c>
      <c r="J9" s="43">
        <v>55</v>
      </c>
      <c r="K9" s="44">
        <v>186</v>
      </c>
      <c r="L9" s="43">
        <v>4.3</v>
      </c>
    </row>
    <row r="10" spans="1:12">
      <c r="A10" s="23"/>
      <c r="B10" s="15"/>
      <c r="C10" s="11"/>
      <c r="D10" s="7" t="s">
        <v>22</v>
      </c>
      <c r="E10" s="42" t="s">
        <v>45</v>
      </c>
      <c r="F10" s="43">
        <v>50</v>
      </c>
      <c r="G10" s="43">
        <v>3.42</v>
      </c>
      <c r="H10" s="43">
        <v>1.26</v>
      </c>
      <c r="I10" s="43">
        <v>23.1</v>
      </c>
      <c r="J10" s="43">
        <v>116</v>
      </c>
      <c r="K10" s="44"/>
      <c r="L10" s="43">
        <v>2.6</v>
      </c>
    </row>
    <row r="11" spans="1:12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>
      <c r="A16" s="24"/>
      <c r="B16" s="17"/>
      <c r="C16" s="8"/>
      <c r="D16" s="18" t="s">
        <v>32</v>
      </c>
      <c r="E16" s="9"/>
      <c r="F16" s="19">
        <v>597</v>
      </c>
      <c r="G16" s="19">
        <v>31.52</v>
      </c>
      <c r="H16" s="19">
        <f>SUM(H6:H15)</f>
        <v>33.659999999999997</v>
      </c>
      <c r="I16" s="19">
        <f>SUM(I6:I15)</f>
        <v>96.699999999999989</v>
      </c>
      <c r="J16" s="19">
        <f>SUM(J6:J15)</f>
        <v>817</v>
      </c>
      <c r="K16" s="25"/>
      <c r="L16" s="19">
        <v>81.45</v>
      </c>
    </row>
    <row r="17" spans="1:12">
      <c r="A17" s="26">
        <f>A6</f>
        <v>1</v>
      </c>
      <c r="B17" s="13">
        <f>B6</f>
        <v>1</v>
      </c>
      <c r="C17" s="10" t="s">
        <v>24</v>
      </c>
      <c r="D17" s="7" t="s">
        <v>25</v>
      </c>
      <c r="E17" s="42"/>
      <c r="F17" s="43"/>
      <c r="G17" s="43"/>
      <c r="H17" s="43"/>
      <c r="I17" s="43"/>
      <c r="J17" s="43"/>
      <c r="K17" s="44"/>
      <c r="L17" s="43"/>
    </row>
    <row r="18" spans="1:12">
      <c r="A18" s="23"/>
      <c r="B18" s="15"/>
      <c r="C18" s="11"/>
      <c r="D18" s="7" t="s">
        <v>26</v>
      </c>
      <c r="E18" s="42"/>
      <c r="F18" s="43"/>
      <c r="G18" s="43"/>
      <c r="H18" s="43"/>
      <c r="I18" s="43"/>
      <c r="J18" s="43"/>
      <c r="K18" s="44"/>
      <c r="L18" s="43"/>
    </row>
    <row r="19" spans="1:12">
      <c r="A19" s="23"/>
      <c r="B19" s="15"/>
      <c r="C19" s="11"/>
      <c r="D19" s="7" t="s">
        <v>27</v>
      </c>
      <c r="E19" s="42"/>
      <c r="F19" s="43"/>
      <c r="G19" s="43"/>
      <c r="H19" s="43"/>
      <c r="I19" s="43"/>
      <c r="J19" s="43"/>
      <c r="K19" s="44"/>
      <c r="L19" s="43"/>
    </row>
    <row r="20" spans="1:12">
      <c r="A20" s="23"/>
      <c r="B20" s="15"/>
      <c r="C20" s="11"/>
      <c r="D20" s="7" t="s">
        <v>28</v>
      </c>
      <c r="E20" s="42"/>
      <c r="F20" s="43"/>
      <c r="G20" s="43"/>
      <c r="H20" s="43"/>
      <c r="I20" s="43"/>
      <c r="J20" s="43"/>
      <c r="K20" s="44"/>
      <c r="L20" s="43"/>
    </row>
    <row r="21" spans="1:12">
      <c r="A21" s="23"/>
      <c r="B21" s="15"/>
      <c r="C21" s="11"/>
      <c r="D21" s="7" t="s">
        <v>29</v>
      </c>
      <c r="E21" s="42"/>
      <c r="F21" s="43"/>
      <c r="G21" s="43"/>
      <c r="H21" s="43"/>
      <c r="I21" s="43"/>
      <c r="J21" s="43"/>
      <c r="K21" s="44"/>
      <c r="L21" s="43"/>
    </row>
    <row r="22" spans="1:12">
      <c r="A22" s="23"/>
      <c r="B22" s="15"/>
      <c r="C22" s="11"/>
      <c r="D22" s="7" t="s">
        <v>30</v>
      </c>
      <c r="E22" s="42"/>
      <c r="F22" s="43"/>
      <c r="G22" s="43"/>
      <c r="H22" s="43"/>
      <c r="I22" s="43"/>
      <c r="J22" s="43"/>
      <c r="K22" s="44"/>
      <c r="L22" s="43"/>
    </row>
    <row r="23" spans="1:12">
      <c r="A23" s="23"/>
      <c r="B23" s="15"/>
      <c r="C23" s="11"/>
      <c r="D23" s="7" t="s">
        <v>31</v>
      </c>
      <c r="E23" s="42"/>
      <c r="F23" s="43"/>
      <c r="G23" s="43"/>
      <c r="H23" s="43"/>
      <c r="I23" s="43"/>
      <c r="J23" s="43"/>
      <c r="K23" s="44"/>
      <c r="L23" s="43"/>
    </row>
    <row r="24" spans="1:12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>
      <c r="A26" s="24"/>
      <c r="B26" s="17"/>
      <c r="C26" s="8"/>
      <c r="D26" s="18" t="s">
        <v>32</v>
      </c>
      <c r="E26" s="9"/>
      <c r="F26" s="19">
        <f>SUM(F17:F25)</f>
        <v>0</v>
      </c>
      <c r="G26" s="19">
        <f t="shared" ref="G26:J26" si="0">SUM(G17:G25)</f>
        <v>0</v>
      </c>
      <c r="H26" s="19">
        <f t="shared" si="0"/>
        <v>0</v>
      </c>
      <c r="I26" s="19">
        <f t="shared" si="0"/>
        <v>0</v>
      </c>
      <c r="J26" s="19">
        <f t="shared" si="0"/>
        <v>0</v>
      </c>
      <c r="K26" s="25"/>
      <c r="L26" s="19">
        <f t="shared" ref="L26" si="1">SUM(L17:L25)</f>
        <v>0</v>
      </c>
    </row>
    <row r="27" spans="1:12" ht="15" thickBot="1">
      <c r="A27" s="29">
        <f>A6</f>
        <v>1</v>
      </c>
      <c r="B27" s="30">
        <f>B6</f>
        <v>1</v>
      </c>
      <c r="C27" s="54" t="s">
        <v>4</v>
      </c>
      <c r="D27" s="55"/>
      <c r="E27" s="31"/>
      <c r="F27" s="32">
        <f>F16+F26</f>
        <v>597</v>
      </c>
      <c r="G27" s="32">
        <f t="shared" ref="G27:J27" si="2">G16+G26</f>
        <v>31.52</v>
      </c>
      <c r="H27" s="32">
        <f t="shared" si="2"/>
        <v>33.659999999999997</v>
      </c>
      <c r="I27" s="32">
        <f t="shared" si="2"/>
        <v>96.699999999999989</v>
      </c>
      <c r="J27" s="32">
        <f t="shared" si="2"/>
        <v>817</v>
      </c>
      <c r="K27" s="32"/>
      <c r="L27" s="32">
        <f t="shared" ref="L27" si="3">L16+L26</f>
        <v>81.45</v>
      </c>
    </row>
    <row r="28" spans="1:12">
      <c r="A28" s="14">
        <v>1</v>
      </c>
      <c r="B28" s="15">
        <v>2</v>
      </c>
      <c r="C28" s="22" t="s">
        <v>19</v>
      </c>
      <c r="D28" s="5" t="s">
        <v>20</v>
      </c>
      <c r="E28" s="39" t="s">
        <v>66</v>
      </c>
      <c r="F28" s="40">
        <v>200</v>
      </c>
      <c r="G28" s="40">
        <v>4.5999999999999996</v>
      </c>
      <c r="H28" s="40">
        <v>5.9</v>
      </c>
      <c r="I28" s="40">
        <v>42.7</v>
      </c>
      <c r="J28" s="40">
        <v>246</v>
      </c>
      <c r="K28" s="41">
        <v>94</v>
      </c>
      <c r="L28" s="40">
        <v>19.91</v>
      </c>
    </row>
    <row r="29" spans="1:12">
      <c r="A29" s="14"/>
      <c r="B29" s="15"/>
      <c r="C29" s="11"/>
      <c r="D29" s="6"/>
      <c r="E29" s="42" t="s">
        <v>46</v>
      </c>
      <c r="F29" s="43">
        <v>120</v>
      </c>
      <c r="G29" s="43">
        <v>13.6</v>
      </c>
      <c r="H29" s="43">
        <v>13.5</v>
      </c>
      <c r="I29" s="43">
        <v>4.0999999999999996</v>
      </c>
      <c r="J29" s="43">
        <v>192</v>
      </c>
      <c r="K29" s="44">
        <v>405</v>
      </c>
      <c r="L29" s="43">
        <v>56.92</v>
      </c>
    </row>
    <row r="30" spans="1:12">
      <c r="A30" s="14"/>
      <c r="B30" s="15"/>
      <c r="C30" s="11"/>
      <c r="D30" s="7" t="s">
        <v>21</v>
      </c>
      <c r="E30" s="42" t="s">
        <v>47</v>
      </c>
      <c r="F30" s="43">
        <v>200</v>
      </c>
      <c r="G30" s="43">
        <v>0.2</v>
      </c>
      <c r="H30" s="43">
        <v>0</v>
      </c>
      <c r="I30" s="43">
        <v>13.7</v>
      </c>
      <c r="J30" s="43">
        <v>53</v>
      </c>
      <c r="K30" s="44">
        <v>184</v>
      </c>
      <c r="L30" s="43">
        <v>2.62</v>
      </c>
    </row>
    <row r="31" spans="1:12">
      <c r="A31" s="14"/>
      <c r="B31" s="15"/>
      <c r="C31" s="11"/>
      <c r="D31" s="7" t="s">
        <v>22</v>
      </c>
      <c r="E31" s="42" t="s">
        <v>45</v>
      </c>
      <c r="F31" s="43">
        <v>50</v>
      </c>
      <c r="G31" s="43">
        <v>3.42</v>
      </c>
      <c r="H31" s="43">
        <v>1.26</v>
      </c>
      <c r="I31" s="43">
        <v>23.1</v>
      </c>
      <c r="J31" s="43">
        <v>116</v>
      </c>
      <c r="K31" s="44"/>
      <c r="L31" s="43">
        <v>2.6</v>
      </c>
    </row>
    <row r="32" spans="1:12">
      <c r="A32" s="14"/>
      <c r="B32" s="15"/>
      <c r="C32" s="11"/>
      <c r="D32" s="7" t="s">
        <v>23</v>
      </c>
      <c r="E32" s="42"/>
      <c r="F32" s="43"/>
      <c r="G32" s="43"/>
      <c r="H32" s="43"/>
      <c r="I32" s="43"/>
      <c r="J32" s="43"/>
      <c r="K32" s="44"/>
      <c r="L32" s="43"/>
    </row>
    <row r="33" spans="1:12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>
      <c r="A36" s="16"/>
      <c r="B36" s="17"/>
      <c r="C36" s="8"/>
      <c r="D36" s="18" t="s">
        <v>32</v>
      </c>
      <c r="E36" s="9"/>
      <c r="F36" s="19">
        <f>SUM(F28:F35)</f>
        <v>570</v>
      </c>
      <c r="G36" s="19">
        <v>20.66</v>
      </c>
      <c r="H36" s="19">
        <v>21.36</v>
      </c>
      <c r="I36" s="19">
        <f>SUM(I28:I35)</f>
        <v>83.6</v>
      </c>
      <c r="J36" s="19">
        <f>SUM(J28:J35)</f>
        <v>607</v>
      </c>
      <c r="K36" s="25"/>
      <c r="L36" s="19">
        <v>82.05</v>
      </c>
    </row>
    <row r="37" spans="1:12">
      <c r="A37" s="13">
        <f>A28</f>
        <v>1</v>
      </c>
      <c r="B37" s="13">
        <f>B28</f>
        <v>2</v>
      </c>
      <c r="C37" s="10" t="s">
        <v>24</v>
      </c>
      <c r="D37" s="7" t="s">
        <v>25</v>
      </c>
      <c r="E37" s="42"/>
      <c r="F37" s="43"/>
      <c r="G37" s="43"/>
      <c r="H37" s="43"/>
      <c r="I37" s="43"/>
      <c r="J37" s="43"/>
      <c r="K37" s="44"/>
      <c r="L37" s="43"/>
    </row>
    <row r="38" spans="1:12">
      <c r="A38" s="14"/>
      <c r="B38" s="15"/>
      <c r="C38" s="11"/>
      <c r="D38" s="7" t="s">
        <v>26</v>
      </c>
      <c r="E38" s="42"/>
      <c r="F38" s="43"/>
      <c r="G38" s="43"/>
      <c r="H38" s="43"/>
      <c r="I38" s="43"/>
      <c r="J38" s="43"/>
      <c r="K38" s="44"/>
      <c r="L38" s="43"/>
    </row>
    <row r="39" spans="1:12">
      <c r="A39" s="14"/>
      <c r="B39" s="15"/>
      <c r="C39" s="11"/>
      <c r="D39" s="7" t="s">
        <v>27</v>
      </c>
      <c r="E39" s="42"/>
      <c r="F39" s="43"/>
      <c r="G39" s="43"/>
      <c r="H39" s="43"/>
      <c r="I39" s="43"/>
      <c r="J39" s="43"/>
      <c r="K39" s="44"/>
      <c r="L39" s="43"/>
    </row>
    <row r="40" spans="1:12">
      <c r="A40" s="14"/>
      <c r="B40" s="15"/>
      <c r="C40" s="11"/>
      <c r="D40" s="7" t="s">
        <v>28</v>
      </c>
      <c r="E40" s="42"/>
      <c r="F40" s="43"/>
      <c r="G40" s="43"/>
      <c r="H40" s="43"/>
      <c r="I40" s="43"/>
      <c r="J40" s="43"/>
      <c r="K40" s="44"/>
      <c r="L40" s="43"/>
    </row>
    <row r="41" spans="1:12">
      <c r="A41" s="14"/>
      <c r="B41" s="15"/>
      <c r="C41" s="11"/>
      <c r="D41" s="7" t="s">
        <v>29</v>
      </c>
      <c r="E41" s="42"/>
      <c r="F41" s="43"/>
      <c r="G41" s="43"/>
      <c r="H41" s="43"/>
      <c r="I41" s="43"/>
      <c r="J41" s="43"/>
      <c r="K41" s="44"/>
      <c r="L41" s="43"/>
    </row>
    <row r="42" spans="1:12">
      <c r="A42" s="14"/>
      <c r="B42" s="15"/>
      <c r="C42" s="11"/>
      <c r="D42" s="7" t="s">
        <v>30</v>
      </c>
      <c r="E42" s="42"/>
      <c r="F42" s="43"/>
      <c r="G42" s="43"/>
      <c r="H42" s="43"/>
      <c r="I42" s="43"/>
      <c r="J42" s="43"/>
      <c r="K42" s="44"/>
      <c r="L42" s="43"/>
    </row>
    <row r="43" spans="1:12">
      <c r="A43" s="14"/>
      <c r="B43" s="15"/>
      <c r="C43" s="11"/>
      <c r="D43" s="7" t="s">
        <v>31</v>
      </c>
      <c r="E43" s="42"/>
      <c r="F43" s="43"/>
      <c r="G43" s="43"/>
      <c r="H43" s="43"/>
      <c r="I43" s="43"/>
      <c r="J43" s="43"/>
      <c r="K43" s="44"/>
      <c r="L43" s="43"/>
    </row>
    <row r="44" spans="1:12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>
      <c r="A46" s="16"/>
      <c r="B46" s="17"/>
      <c r="C46" s="8"/>
      <c r="D46" s="18" t="s">
        <v>32</v>
      </c>
      <c r="E46" s="9"/>
      <c r="F46" s="19">
        <f>SUM(F37:F45)</f>
        <v>0</v>
      </c>
      <c r="G46" s="19">
        <f t="shared" ref="G46:L46" si="4">SUM(G37:G45)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t="shared" si="4"/>
        <v>0</v>
      </c>
    </row>
    <row r="47" spans="1:12" ht="15" thickBot="1">
      <c r="A47" s="33">
        <f>A28</f>
        <v>1</v>
      </c>
      <c r="B47" s="33">
        <f>B28</f>
        <v>2</v>
      </c>
      <c r="C47" s="54" t="s">
        <v>4</v>
      </c>
      <c r="D47" s="55"/>
      <c r="E47" s="31"/>
      <c r="F47" s="32">
        <f>F36+F46</f>
        <v>570</v>
      </c>
      <c r="G47" s="32">
        <f t="shared" ref="G47:L47" si="5">G36+G46</f>
        <v>20.66</v>
      </c>
      <c r="H47" s="32">
        <f t="shared" si="5"/>
        <v>21.36</v>
      </c>
      <c r="I47" s="32">
        <f t="shared" si="5"/>
        <v>83.6</v>
      </c>
      <c r="J47" s="32">
        <f t="shared" si="5"/>
        <v>607</v>
      </c>
      <c r="K47" s="32"/>
      <c r="L47" s="32">
        <f t="shared" si="5"/>
        <v>82.05</v>
      </c>
    </row>
    <row r="48" spans="1:12">
      <c r="A48" s="20">
        <v>1</v>
      </c>
      <c r="B48" s="21">
        <v>3</v>
      </c>
      <c r="C48" s="22" t="s">
        <v>19</v>
      </c>
      <c r="D48" s="5" t="s">
        <v>20</v>
      </c>
      <c r="E48" s="39" t="s">
        <v>59</v>
      </c>
      <c r="F48" s="40">
        <v>250</v>
      </c>
      <c r="G48" s="40">
        <v>8.61</v>
      </c>
      <c r="H48" s="40">
        <v>8.4</v>
      </c>
      <c r="I48" s="40">
        <v>14.34</v>
      </c>
      <c r="J48" s="40">
        <v>167.25</v>
      </c>
      <c r="K48" s="41">
        <v>87</v>
      </c>
      <c r="L48" s="40">
        <v>41.11</v>
      </c>
    </row>
    <row r="49" spans="1:12">
      <c r="A49" s="23"/>
      <c r="B49" s="15"/>
      <c r="C49" s="11"/>
      <c r="D49" s="7" t="s">
        <v>21</v>
      </c>
      <c r="E49" s="42" t="s">
        <v>50</v>
      </c>
      <c r="F49" s="43">
        <v>200</v>
      </c>
      <c r="G49" s="43">
        <v>2.4</v>
      </c>
      <c r="H49" s="43">
        <v>0.1</v>
      </c>
      <c r="I49" s="43">
        <v>41.4</v>
      </c>
      <c r="J49" s="43">
        <v>171</v>
      </c>
      <c r="K49" s="44">
        <v>196</v>
      </c>
      <c r="L49" s="43">
        <v>7.56</v>
      </c>
    </row>
    <row r="50" spans="1:12">
      <c r="A50" s="23"/>
      <c r="B50" s="15"/>
      <c r="C50" s="11"/>
      <c r="D50" s="7" t="s">
        <v>22</v>
      </c>
      <c r="E50" s="42" t="s">
        <v>48</v>
      </c>
      <c r="F50" s="43">
        <v>60</v>
      </c>
      <c r="G50" s="43">
        <v>8.4</v>
      </c>
      <c r="H50" s="43">
        <v>4.3</v>
      </c>
      <c r="I50" s="43">
        <v>26.4</v>
      </c>
      <c r="J50" s="43">
        <v>181</v>
      </c>
      <c r="K50" s="44">
        <v>1</v>
      </c>
      <c r="L50" s="43">
        <v>15.37</v>
      </c>
    </row>
    <row r="51" spans="1:12">
      <c r="A51" s="23"/>
      <c r="B51" s="15"/>
      <c r="C51" s="11"/>
      <c r="D51" s="7" t="s">
        <v>23</v>
      </c>
      <c r="E51" s="42"/>
      <c r="F51" s="43"/>
      <c r="G51" s="43"/>
      <c r="H51" s="43"/>
      <c r="I51" s="43"/>
      <c r="J51" s="43"/>
      <c r="K51" s="44"/>
      <c r="L51" s="43"/>
    </row>
    <row r="52" spans="1:12">
      <c r="A52" s="23"/>
      <c r="B52" s="15"/>
      <c r="C52" s="11"/>
      <c r="D52" s="6"/>
      <c r="E52" s="42" t="s">
        <v>49</v>
      </c>
      <c r="F52" s="43">
        <v>50</v>
      </c>
      <c r="G52" s="43">
        <v>3.15</v>
      </c>
      <c r="H52" s="43">
        <v>1.05</v>
      </c>
      <c r="I52" s="43">
        <v>38.85</v>
      </c>
      <c r="J52" s="43">
        <v>167.5</v>
      </c>
      <c r="K52" s="44"/>
      <c r="L52" s="43">
        <v>15.5</v>
      </c>
    </row>
    <row r="53" spans="1:12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>
      <c r="A55" s="24"/>
      <c r="B55" s="17"/>
      <c r="C55" s="8"/>
      <c r="D55" s="18" t="s">
        <v>32</v>
      </c>
      <c r="E55" s="9"/>
      <c r="F55" s="19">
        <v>575</v>
      </c>
      <c r="G55" s="19">
        <f>SUM(G48:G54)</f>
        <v>22.56</v>
      </c>
      <c r="H55" s="19">
        <f>SUM(H48:H54)</f>
        <v>13.850000000000001</v>
      </c>
      <c r="I55" s="19">
        <f>SUM(I48:I54)</f>
        <v>120.98999999999998</v>
      </c>
      <c r="J55" s="19">
        <f>SUM(J48:J54)</f>
        <v>686.75</v>
      </c>
      <c r="K55" s="25"/>
      <c r="L55" s="19">
        <v>79.540000000000006</v>
      </c>
    </row>
    <row r="56" spans="1:12">
      <c r="A56" s="26">
        <f>A48</f>
        <v>1</v>
      </c>
      <c r="B56" s="13">
        <f>B48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>
      <c r="A57" s="23"/>
      <c r="B57" s="15"/>
      <c r="C57" s="11"/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:L65" si="6">SUM(G56:G64)</f>
        <v>0</v>
      </c>
      <c r="H65" s="19">
        <f t="shared" si="6"/>
        <v>0</v>
      </c>
      <c r="I65" s="19">
        <f t="shared" si="6"/>
        <v>0</v>
      </c>
      <c r="J65" s="19">
        <f t="shared" si="6"/>
        <v>0</v>
      </c>
      <c r="K65" s="25"/>
      <c r="L65" s="19">
        <f t="shared" si="6"/>
        <v>0</v>
      </c>
    </row>
    <row r="66" spans="1:12" ht="15" thickBot="1">
      <c r="A66" s="29">
        <f>A48</f>
        <v>1</v>
      </c>
      <c r="B66" s="30">
        <f>B48</f>
        <v>3</v>
      </c>
      <c r="C66" s="54" t="s">
        <v>4</v>
      </c>
      <c r="D66" s="55"/>
      <c r="E66" s="31"/>
      <c r="F66" s="32">
        <f>F55+F65</f>
        <v>575</v>
      </c>
      <c r="G66" s="32">
        <f t="shared" ref="G66:L66" si="7">G55+G65</f>
        <v>22.56</v>
      </c>
      <c r="H66" s="32">
        <f t="shared" si="7"/>
        <v>13.850000000000001</v>
      </c>
      <c r="I66" s="32">
        <f t="shared" si="7"/>
        <v>120.98999999999998</v>
      </c>
      <c r="J66" s="32">
        <f t="shared" si="7"/>
        <v>686.75</v>
      </c>
      <c r="K66" s="32"/>
      <c r="L66" s="32">
        <f t="shared" si="7"/>
        <v>79.540000000000006</v>
      </c>
    </row>
    <row r="67" spans="1:12">
      <c r="A67" s="20">
        <v>1</v>
      </c>
      <c r="B67" s="21">
        <v>4</v>
      </c>
      <c r="C67" s="22" t="s">
        <v>19</v>
      </c>
      <c r="D67" s="5" t="s">
        <v>20</v>
      </c>
      <c r="E67" s="39" t="s">
        <v>51</v>
      </c>
      <c r="F67" s="40">
        <v>207</v>
      </c>
      <c r="G67" s="40">
        <v>9.5</v>
      </c>
      <c r="H67" s="40">
        <v>7.7</v>
      </c>
      <c r="I67" s="40">
        <v>38.200000000000003</v>
      </c>
      <c r="J67" s="40">
        <v>264</v>
      </c>
      <c r="K67" s="41">
        <v>113</v>
      </c>
      <c r="L67" s="40">
        <v>10.27</v>
      </c>
    </row>
    <row r="68" spans="1:12">
      <c r="A68" s="23"/>
      <c r="B68" s="15"/>
      <c r="C68" s="11"/>
      <c r="D68" s="6"/>
      <c r="E68" s="42" t="s">
        <v>52</v>
      </c>
      <c r="F68" s="43">
        <v>100</v>
      </c>
      <c r="G68" s="43">
        <v>13.7</v>
      </c>
      <c r="H68" s="43">
        <v>13.4</v>
      </c>
      <c r="I68" s="43">
        <v>2.8</v>
      </c>
      <c r="J68" s="43">
        <v>187</v>
      </c>
      <c r="K68" s="44">
        <v>63</v>
      </c>
      <c r="L68" s="43">
        <v>85.68</v>
      </c>
    </row>
    <row r="69" spans="1:12">
      <c r="A69" s="23"/>
      <c r="B69" s="15"/>
      <c r="C69" s="11"/>
      <c r="D69" s="7" t="s">
        <v>21</v>
      </c>
      <c r="E69" s="42" t="s">
        <v>47</v>
      </c>
      <c r="F69" s="43">
        <v>200</v>
      </c>
      <c r="G69" s="43">
        <v>0.2</v>
      </c>
      <c r="H69" s="43">
        <v>0</v>
      </c>
      <c r="I69" s="43">
        <v>13.7</v>
      </c>
      <c r="J69" s="43">
        <v>53</v>
      </c>
      <c r="K69" s="44">
        <v>184</v>
      </c>
      <c r="L69" s="43">
        <v>2.62</v>
      </c>
    </row>
    <row r="70" spans="1:12">
      <c r="A70" s="23"/>
      <c r="B70" s="15"/>
      <c r="C70" s="11"/>
      <c r="D70" s="7" t="s">
        <v>22</v>
      </c>
      <c r="E70" s="42" t="s">
        <v>45</v>
      </c>
      <c r="F70" s="43">
        <v>50</v>
      </c>
      <c r="G70" s="43">
        <v>3.42</v>
      </c>
      <c r="H70" s="43">
        <v>1.26</v>
      </c>
      <c r="I70" s="43">
        <v>23.1</v>
      </c>
      <c r="J70" s="43">
        <v>116</v>
      </c>
      <c r="K70" s="44"/>
      <c r="L70" s="43">
        <v>2.6</v>
      </c>
    </row>
    <row r="71" spans="1:12">
      <c r="A71" s="23"/>
      <c r="B71" s="15"/>
      <c r="C71" s="11"/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>
      <c r="A75" s="24"/>
      <c r="B75" s="17"/>
      <c r="C75" s="8"/>
      <c r="D75" s="18" t="s">
        <v>32</v>
      </c>
      <c r="E75" s="9"/>
      <c r="F75" s="19">
        <f>SUM(F67:F74)</f>
        <v>557</v>
      </c>
      <c r="G75" s="19">
        <f t="shared" ref="G75:J75" si="8">SUM(G67:G74)</f>
        <v>26.82</v>
      </c>
      <c r="H75" s="19">
        <f t="shared" si="8"/>
        <v>22.360000000000003</v>
      </c>
      <c r="I75" s="19">
        <f t="shared" si="8"/>
        <v>77.800000000000011</v>
      </c>
      <c r="J75" s="19">
        <f t="shared" si="8"/>
        <v>620</v>
      </c>
      <c r="K75" s="25"/>
      <c r="L75" s="19">
        <v>101.17</v>
      </c>
    </row>
    <row r="76" spans="1:12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>
      <c r="A77" s="23"/>
      <c r="B77" s="15"/>
      <c r="C77" s="11"/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2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2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>
      <c r="A85" s="24"/>
      <c r="B85" s="17"/>
      <c r="C85" s="8"/>
      <c r="D85" s="18" t="s">
        <v>32</v>
      </c>
      <c r="E85" s="9"/>
      <c r="F85" s="19">
        <f>SUM(F76:F84)</f>
        <v>0</v>
      </c>
      <c r="G85" s="19">
        <f t="shared" ref="G85:L85" si="9">SUM(G76:G84)</f>
        <v>0</v>
      </c>
      <c r="H85" s="19">
        <f t="shared" si="9"/>
        <v>0</v>
      </c>
      <c r="I85" s="19">
        <f t="shared" si="9"/>
        <v>0</v>
      </c>
      <c r="J85" s="19">
        <f t="shared" si="9"/>
        <v>0</v>
      </c>
      <c r="K85" s="25"/>
      <c r="L85" s="19">
        <f t="shared" si="9"/>
        <v>0</v>
      </c>
    </row>
    <row r="86" spans="1:12" ht="15" thickBot="1">
      <c r="A86" s="29">
        <f>A67</f>
        <v>1</v>
      </c>
      <c r="B86" s="30">
        <f>B67</f>
        <v>4</v>
      </c>
      <c r="C86" s="54" t="s">
        <v>4</v>
      </c>
      <c r="D86" s="55"/>
      <c r="E86" s="31"/>
      <c r="F86" s="32">
        <f>F75+F85</f>
        <v>557</v>
      </c>
      <c r="G86" s="32">
        <f t="shared" ref="G86:L86" si="10">G75+G85</f>
        <v>26.82</v>
      </c>
      <c r="H86" s="32">
        <f t="shared" si="10"/>
        <v>22.360000000000003</v>
      </c>
      <c r="I86" s="32">
        <f t="shared" si="10"/>
        <v>77.800000000000011</v>
      </c>
      <c r="J86" s="32">
        <f t="shared" si="10"/>
        <v>620</v>
      </c>
      <c r="K86" s="32"/>
      <c r="L86" s="32">
        <f t="shared" si="10"/>
        <v>101.17</v>
      </c>
    </row>
    <row r="87" spans="1:12">
      <c r="A87" s="20">
        <v>1</v>
      </c>
      <c r="B87" s="21">
        <v>5</v>
      </c>
      <c r="C87" s="22" t="s">
        <v>19</v>
      </c>
      <c r="D87" s="5" t="s">
        <v>20</v>
      </c>
      <c r="E87" s="39" t="s">
        <v>53</v>
      </c>
      <c r="F87" s="40">
        <v>236</v>
      </c>
      <c r="G87" s="40">
        <v>8.4</v>
      </c>
      <c r="H87" s="40">
        <v>10.3</v>
      </c>
      <c r="I87" s="40">
        <v>38.799999999999997</v>
      </c>
      <c r="J87" s="40">
        <v>282</v>
      </c>
      <c r="K87" s="41">
        <v>123</v>
      </c>
      <c r="L87" s="40">
        <v>30.5</v>
      </c>
    </row>
    <row r="88" spans="1:12">
      <c r="A88" s="23"/>
      <c r="B88" s="15"/>
      <c r="C88" s="11"/>
      <c r="D88" s="7" t="s">
        <v>21</v>
      </c>
      <c r="E88" s="42" t="s">
        <v>44</v>
      </c>
      <c r="F88" s="43">
        <v>200</v>
      </c>
      <c r="G88" s="43">
        <v>0.2</v>
      </c>
      <c r="H88" s="43">
        <v>0.1</v>
      </c>
      <c r="I88" s="43">
        <v>13.9</v>
      </c>
      <c r="J88" s="43">
        <v>55</v>
      </c>
      <c r="K88" s="44">
        <v>186</v>
      </c>
      <c r="L88" s="43">
        <v>4.3</v>
      </c>
    </row>
    <row r="89" spans="1:12">
      <c r="A89" s="23"/>
      <c r="B89" s="15"/>
      <c r="C89" s="11"/>
      <c r="D89" s="7" t="s">
        <v>22</v>
      </c>
      <c r="E89" s="42" t="s">
        <v>54</v>
      </c>
      <c r="F89" s="43">
        <v>50</v>
      </c>
      <c r="G89" s="43">
        <v>3.75</v>
      </c>
      <c r="H89" s="43">
        <v>1.45</v>
      </c>
      <c r="I89" s="43">
        <v>25.7</v>
      </c>
      <c r="J89" s="43">
        <v>132.5</v>
      </c>
      <c r="K89" s="44"/>
      <c r="L89" s="43">
        <v>4.34</v>
      </c>
    </row>
    <row r="90" spans="1:12">
      <c r="A90" s="23"/>
      <c r="B90" s="15"/>
      <c r="C90" s="11"/>
      <c r="D90" s="7" t="s">
        <v>23</v>
      </c>
      <c r="E90" s="42" t="s">
        <v>55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47</v>
      </c>
      <c r="K90" s="44"/>
      <c r="L90" s="43">
        <v>37.659999999999997</v>
      </c>
    </row>
    <row r="91" spans="1:12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>
      <c r="A94" s="24"/>
      <c r="B94" s="17"/>
      <c r="C94" s="8"/>
      <c r="D94" s="18" t="s">
        <v>32</v>
      </c>
      <c r="E94" s="9"/>
      <c r="F94" s="19">
        <f>SUM(F87:F93)</f>
        <v>586</v>
      </c>
      <c r="G94" s="19">
        <f t="shared" ref="G94:L94" si="11">SUM(G87:G93)</f>
        <v>12.75</v>
      </c>
      <c r="H94" s="19">
        <f t="shared" si="11"/>
        <v>12.25</v>
      </c>
      <c r="I94" s="19">
        <f t="shared" si="11"/>
        <v>88.199999999999989</v>
      </c>
      <c r="J94" s="19">
        <f t="shared" si="11"/>
        <v>516.5</v>
      </c>
      <c r="K94" s="25"/>
      <c r="L94" s="19">
        <f t="shared" si="11"/>
        <v>76.8</v>
      </c>
    </row>
    <row r="95" spans="1:12">
      <c r="A95" s="26">
        <f>A87</f>
        <v>1</v>
      </c>
      <c r="B95" s="13">
        <f>B87</f>
        <v>5</v>
      </c>
      <c r="C95" s="10" t="s">
        <v>24</v>
      </c>
      <c r="D95" s="7" t="s">
        <v>25</v>
      </c>
      <c r="E95" s="42"/>
      <c r="F95" s="43"/>
      <c r="G95" s="43"/>
      <c r="H95" s="43"/>
      <c r="I95" s="43"/>
      <c r="J95" s="43"/>
      <c r="K95" s="44"/>
      <c r="L95" s="43"/>
    </row>
    <row r="96" spans="1:12">
      <c r="A96" s="23"/>
      <c r="B96" s="15"/>
      <c r="C96" s="11"/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>
      <c r="A104" s="24"/>
      <c r="B104" s="17"/>
      <c r="C104" s="8"/>
      <c r="D104" s="18" t="s">
        <v>32</v>
      </c>
      <c r="E104" s="9"/>
      <c r="F104" s="19">
        <f>SUM(F95:F103)</f>
        <v>0</v>
      </c>
      <c r="G104" s="19">
        <f t="shared" ref="G104:L104" si="12">SUM(G95:G103)</f>
        <v>0</v>
      </c>
      <c r="H104" s="19">
        <f t="shared" si="12"/>
        <v>0</v>
      </c>
      <c r="I104" s="19">
        <f t="shared" si="12"/>
        <v>0</v>
      </c>
      <c r="J104" s="19">
        <f t="shared" si="12"/>
        <v>0</v>
      </c>
      <c r="K104" s="25"/>
      <c r="L104" s="19">
        <f t="shared" si="12"/>
        <v>0</v>
      </c>
    </row>
    <row r="105" spans="1:12" ht="15" thickBot="1">
      <c r="A105" s="29">
        <f>A87</f>
        <v>1</v>
      </c>
      <c r="B105" s="30">
        <f>B87</f>
        <v>5</v>
      </c>
      <c r="C105" s="54" t="s">
        <v>4</v>
      </c>
      <c r="D105" s="55"/>
      <c r="E105" s="31"/>
      <c r="F105" s="32">
        <f>F94+F104</f>
        <v>586</v>
      </c>
      <c r="G105" s="32">
        <f t="shared" ref="G105:L105" si="13">G94+G104</f>
        <v>12.75</v>
      </c>
      <c r="H105" s="32">
        <f t="shared" si="13"/>
        <v>12.25</v>
      </c>
      <c r="I105" s="32">
        <f t="shared" si="13"/>
        <v>88.199999999999989</v>
      </c>
      <c r="J105" s="32">
        <f t="shared" si="13"/>
        <v>516.5</v>
      </c>
      <c r="K105" s="32"/>
      <c r="L105" s="32">
        <f t="shared" si="13"/>
        <v>76.8</v>
      </c>
    </row>
    <row r="106" spans="1:12">
      <c r="A106" s="20">
        <v>2</v>
      </c>
      <c r="B106" s="21">
        <v>1</v>
      </c>
      <c r="C106" s="22" t="s">
        <v>19</v>
      </c>
      <c r="D106" s="5" t="s">
        <v>20</v>
      </c>
      <c r="E106" s="39" t="s">
        <v>56</v>
      </c>
      <c r="F106" s="40">
        <v>240</v>
      </c>
      <c r="G106" s="40">
        <v>11.9</v>
      </c>
      <c r="H106" s="40">
        <v>20</v>
      </c>
      <c r="I106" s="40">
        <v>40</v>
      </c>
      <c r="J106" s="40">
        <v>392</v>
      </c>
      <c r="K106" s="41">
        <v>141</v>
      </c>
      <c r="L106" s="40">
        <v>35.18</v>
      </c>
    </row>
    <row r="107" spans="1:12">
      <c r="A107" s="23"/>
      <c r="B107" s="15"/>
      <c r="C107" s="11"/>
      <c r="D107" s="8"/>
      <c r="E107" s="50" t="s">
        <v>63</v>
      </c>
      <c r="F107" s="51">
        <v>60</v>
      </c>
      <c r="G107" s="51">
        <v>0.7</v>
      </c>
      <c r="H107" s="51">
        <v>0.1</v>
      </c>
      <c r="I107" s="51">
        <v>1.9</v>
      </c>
      <c r="J107" s="51">
        <v>11</v>
      </c>
      <c r="K107" s="52"/>
      <c r="L107" s="51">
        <v>9</v>
      </c>
    </row>
    <row r="108" spans="1:12">
      <c r="A108" s="23"/>
      <c r="B108" s="15"/>
      <c r="C108" s="11"/>
      <c r="D108" s="6"/>
      <c r="E108" s="42" t="s">
        <v>57</v>
      </c>
      <c r="F108" s="43">
        <v>10</v>
      </c>
      <c r="G108" s="43">
        <v>0.06</v>
      </c>
      <c r="H108" s="43">
        <v>8.24</v>
      </c>
      <c r="I108" s="43">
        <v>0.09</v>
      </c>
      <c r="J108" s="43">
        <v>74.3</v>
      </c>
      <c r="K108" s="44"/>
      <c r="L108" s="43">
        <v>9.1999999999999993</v>
      </c>
    </row>
    <row r="109" spans="1:12">
      <c r="A109" s="23"/>
      <c r="B109" s="15"/>
      <c r="C109" s="11"/>
      <c r="D109" s="7" t="s">
        <v>21</v>
      </c>
      <c r="E109" s="42" t="s">
        <v>47</v>
      </c>
      <c r="F109" s="43">
        <v>200</v>
      </c>
      <c r="G109" s="43">
        <v>0.2</v>
      </c>
      <c r="H109" s="43">
        <v>0</v>
      </c>
      <c r="I109" s="43">
        <v>13.7</v>
      </c>
      <c r="J109" s="43">
        <v>53</v>
      </c>
      <c r="K109" s="44">
        <v>184</v>
      </c>
      <c r="L109" s="43">
        <v>2.62</v>
      </c>
    </row>
    <row r="110" spans="1:12">
      <c r="A110" s="23"/>
      <c r="B110" s="15"/>
      <c r="C110" s="11"/>
      <c r="D110" s="7" t="s">
        <v>22</v>
      </c>
      <c r="E110" s="42" t="s">
        <v>45</v>
      </c>
      <c r="F110" s="43">
        <v>50</v>
      </c>
      <c r="G110" s="43">
        <v>3.42</v>
      </c>
      <c r="H110" s="43">
        <v>1.26</v>
      </c>
      <c r="I110" s="43">
        <v>23.1</v>
      </c>
      <c r="J110" s="43">
        <v>116</v>
      </c>
      <c r="K110" s="44"/>
      <c r="L110" s="43">
        <v>2.6</v>
      </c>
    </row>
    <row r="111" spans="1:12">
      <c r="A111" s="23"/>
      <c r="B111" s="15"/>
      <c r="C111" s="11"/>
      <c r="D111" s="7" t="s">
        <v>23</v>
      </c>
      <c r="E111" s="42"/>
      <c r="F111" s="43"/>
      <c r="G111" s="43"/>
      <c r="H111" s="43"/>
      <c r="I111" s="43"/>
      <c r="J111" s="43"/>
      <c r="K111" s="44"/>
      <c r="L111" s="43"/>
    </row>
    <row r="112" spans="1:12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>
      <c r="A115" s="24"/>
      <c r="B115" s="17"/>
      <c r="C115" s="8"/>
      <c r="D115" s="18" t="s">
        <v>32</v>
      </c>
      <c r="E115" s="9"/>
      <c r="F115" s="19">
        <f>SUM(F106:F114)</f>
        <v>560</v>
      </c>
      <c r="G115" s="19">
        <f t="shared" ref="G115:J115" si="14">SUM(G106:G114)</f>
        <v>16.28</v>
      </c>
      <c r="H115" s="19">
        <f t="shared" si="14"/>
        <v>29.600000000000005</v>
      </c>
      <c r="I115" s="19">
        <f t="shared" si="14"/>
        <v>78.789999999999992</v>
      </c>
      <c r="J115" s="19">
        <f t="shared" si="14"/>
        <v>646.29999999999995</v>
      </c>
      <c r="K115" s="25"/>
      <c r="L115" s="19">
        <v>58.6</v>
      </c>
    </row>
    <row r="116" spans="1:12">
      <c r="A116" s="26">
        <f>A106</f>
        <v>2</v>
      </c>
      <c r="B116" s="13">
        <f>B106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>
      <c r="A117" s="23"/>
      <c r="B117" s="15"/>
      <c r="C117" s="11"/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15">SUM(G116:G124)</f>
        <v>0</v>
      </c>
      <c r="H125" s="19">
        <f t="shared" si="15"/>
        <v>0</v>
      </c>
      <c r="I125" s="19">
        <f t="shared" si="15"/>
        <v>0</v>
      </c>
      <c r="J125" s="19">
        <f t="shared" si="15"/>
        <v>0</v>
      </c>
      <c r="K125" s="25"/>
      <c r="L125" s="19">
        <f t="shared" ref="L125" si="16">SUM(L116:L124)</f>
        <v>0</v>
      </c>
    </row>
    <row r="126" spans="1:12" ht="15" thickBot="1">
      <c r="A126" s="29">
        <f>A106</f>
        <v>2</v>
      </c>
      <c r="B126" s="30">
        <f>B106</f>
        <v>1</v>
      </c>
      <c r="C126" s="54" t="s">
        <v>4</v>
      </c>
      <c r="D126" s="55"/>
      <c r="E126" s="31"/>
      <c r="F126" s="32">
        <f>F115+F125</f>
        <v>560</v>
      </c>
      <c r="G126" s="32">
        <f t="shared" ref="G126:L126" si="17">G115+G125</f>
        <v>16.28</v>
      </c>
      <c r="H126" s="32">
        <f t="shared" si="17"/>
        <v>29.600000000000005</v>
      </c>
      <c r="I126" s="32">
        <f t="shared" si="17"/>
        <v>78.789999999999992</v>
      </c>
      <c r="J126" s="32">
        <f t="shared" si="17"/>
        <v>646.29999999999995</v>
      </c>
      <c r="K126" s="32"/>
      <c r="L126" s="32">
        <f t="shared" si="17"/>
        <v>58.6</v>
      </c>
    </row>
    <row r="127" spans="1:12">
      <c r="A127" s="14">
        <v>2</v>
      </c>
      <c r="B127" s="15">
        <v>2</v>
      </c>
      <c r="C127" s="22" t="s">
        <v>19</v>
      </c>
      <c r="D127" s="5" t="s">
        <v>20</v>
      </c>
      <c r="E127" s="39" t="s">
        <v>67</v>
      </c>
      <c r="F127" s="40">
        <v>200</v>
      </c>
      <c r="G127" s="40">
        <v>5.6</v>
      </c>
      <c r="H127" s="40">
        <v>5.9</v>
      </c>
      <c r="I127" s="40">
        <v>35.9</v>
      </c>
      <c r="J127" s="40">
        <v>223</v>
      </c>
      <c r="K127" s="41">
        <v>94</v>
      </c>
      <c r="L127" s="40">
        <v>19.91</v>
      </c>
    </row>
    <row r="128" spans="1:12">
      <c r="A128" s="14"/>
      <c r="B128" s="15"/>
      <c r="C128" s="11"/>
      <c r="D128" s="6"/>
      <c r="E128" s="42" t="s">
        <v>64</v>
      </c>
      <c r="F128" s="43">
        <v>100</v>
      </c>
      <c r="G128" s="43">
        <v>20.2</v>
      </c>
      <c r="H128" s="43">
        <v>24.9</v>
      </c>
      <c r="I128" s="43">
        <v>12.8</v>
      </c>
      <c r="J128" s="43">
        <v>357</v>
      </c>
      <c r="K128" s="44"/>
      <c r="L128" s="43">
        <v>60.07</v>
      </c>
    </row>
    <row r="129" spans="1:12">
      <c r="A129" s="14"/>
      <c r="B129" s="15"/>
      <c r="C129" s="11"/>
      <c r="D129" s="7" t="s">
        <v>22</v>
      </c>
      <c r="E129" s="42" t="s">
        <v>45</v>
      </c>
      <c r="F129" s="43">
        <v>50</v>
      </c>
      <c r="G129" s="43">
        <v>3.42</v>
      </c>
      <c r="H129" s="43">
        <v>1.26</v>
      </c>
      <c r="I129" s="43">
        <v>23.1</v>
      </c>
      <c r="J129" s="43">
        <v>116</v>
      </c>
      <c r="K129" s="44"/>
      <c r="L129" s="43">
        <v>2.6</v>
      </c>
    </row>
    <row r="130" spans="1:12">
      <c r="A130" s="14"/>
      <c r="B130" s="15"/>
      <c r="C130" s="11"/>
      <c r="D130" s="6"/>
      <c r="E130" s="42" t="s">
        <v>58</v>
      </c>
      <c r="F130" s="43">
        <v>200</v>
      </c>
      <c r="G130" s="43">
        <v>1</v>
      </c>
      <c r="H130" s="43">
        <v>0.2</v>
      </c>
      <c r="I130" s="43">
        <v>0.2</v>
      </c>
      <c r="J130" s="43">
        <v>92</v>
      </c>
      <c r="K130" s="44"/>
      <c r="L130" s="43">
        <v>20.399999999999999</v>
      </c>
    </row>
    <row r="131" spans="1:12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>
      <c r="A133" s="16"/>
      <c r="B133" s="17"/>
      <c r="C133" s="8"/>
      <c r="D133" s="18" t="s">
        <v>32</v>
      </c>
      <c r="E133" s="9"/>
      <c r="F133" s="19">
        <f>SUM(F127:F132)</f>
        <v>550</v>
      </c>
      <c r="G133" s="19">
        <f t="shared" ref="G133:J133" si="18">SUM(G127:G132)</f>
        <v>30.22</v>
      </c>
      <c r="H133" s="19">
        <f t="shared" si="18"/>
        <v>32.26</v>
      </c>
      <c r="I133" s="19">
        <f t="shared" si="18"/>
        <v>72.000000000000014</v>
      </c>
      <c r="J133" s="19">
        <f t="shared" si="18"/>
        <v>788</v>
      </c>
      <c r="K133" s="25"/>
      <c r="L133" s="19">
        <f t="shared" ref="L133" si="19">SUM(L127:L132)</f>
        <v>102.97999999999999</v>
      </c>
    </row>
    <row r="134" spans="1:12">
      <c r="A134" s="13">
        <f>A127</f>
        <v>2</v>
      </c>
      <c r="B134" s="13">
        <f>B127</f>
        <v>2</v>
      </c>
      <c r="C134" s="10" t="s">
        <v>24</v>
      </c>
      <c r="D134" s="7" t="s">
        <v>25</v>
      </c>
      <c r="E134" s="42"/>
      <c r="F134" s="43"/>
      <c r="G134" s="43"/>
      <c r="H134" s="43"/>
      <c r="I134" s="43"/>
      <c r="J134" s="43"/>
      <c r="K134" s="44"/>
      <c r="L134" s="43"/>
    </row>
    <row r="135" spans="1:12">
      <c r="A135" s="14"/>
      <c r="B135" s="15"/>
      <c r="C135" s="11"/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>
      <c r="A143" s="16"/>
      <c r="B143" s="17"/>
      <c r="C143" s="8"/>
      <c r="D143" s="18" t="s">
        <v>32</v>
      </c>
      <c r="E143" s="9"/>
      <c r="F143" s="19">
        <f>SUM(F134:F142)</f>
        <v>0</v>
      </c>
      <c r="G143" s="19">
        <f t="shared" ref="G143:J143" si="20">SUM(G134:G142)</f>
        <v>0</v>
      </c>
      <c r="H143" s="19">
        <f t="shared" si="20"/>
        <v>0</v>
      </c>
      <c r="I143" s="19">
        <f t="shared" si="20"/>
        <v>0</v>
      </c>
      <c r="J143" s="19">
        <f t="shared" si="20"/>
        <v>0</v>
      </c>
      <c r="K143" s="25"/>
      <c r="L143" s="19">
        <f t="shared" ref="L143" si="21">SUM(L134:L142)</f>
        <v>0</v>
      </c>
    </row>
    <row r="144" spans="1:12" ht="15" thickBot="1">
      <c r="A144" s="33">
        <f>A127</f>
        <v>2</v>
      </c>
      <c r="B144" s="33">
        <f>B127</f>
        <v>2</v>
      </c>
      <c r="C144" s="54" t="s">
        <v>4</v>
      </c>
      <c r="D144" s="55"/>
      <c r="E144" s="31"/>
      <c r="F144" s="32">
        <f>F133+F143</f>
        <v>550</v>
      </c>
      <c r="G144" s="32">
        <f t="shared" ref="G144:L144" si="22">G133+G143</f>
        <v>30.22</v>
      </c>
      <c r="H144" s="32">
        <f t="shared" si="22"/>
        <v>32.26</v>
      </c>
      <c r="I144" s="32">
        <f t="shared" si="22"/>
        <v>72.000000000000014</v>
      </c>
      <c r="J144" s="32">
        <f t="shared" si="22"/>
        <v>788</v>
      </c>
      <c r="K144" s="32"/>
      <c r="L144" s="32">
        <f t="shared" si="22"/>
        <v>102.97999999999999</v>
      </c>
    </row>
    <row r="145" spans="1:12">
      <c r="A145" s="20">
        <v>2</v>
      </c>
      <c r="B145" s="21">
        <v>3</v>
      </c>
      <c r="C145" s="22" t="s">
        <v>19</v>
      </c>
      <c r="D145" s="5" t="s">
        <v>20</v>
      </c>
      <c r="E145" s="39" t="s">
        <v>51</v>
      </c>
      <c r="F145" s="40">
        <v>200</v>
      </c>
      <c r="G145" s="40">
        <v>9.5</v>
      </c>
      <c r="H145" s="40">
        <v>7.7</v>
      </c>
      <c r="I145" s="40">
        <v>38.200000000000003</v>
      </c>
      <c r="J145" s="40">
        <v>264</v>
      </c>
      <c r="K145" s="41">
        <v>113</v>
      </c>
      <c r="L145" s="40">
        <v>45.92</v>
      </c>
    </row>
    <row r="146" spans="1:12">
      <c r="A146" s="23"/>
      <c r="B146" s="15"/>
      <c r="C146" s="11"/>
      <c r="D146" s="6"/>
      <c r="E146" s="42" t="s">
        <v>46</v>
      </c>
      <c r="F146" s="43">
        <v>120</v>
      </c>
      <c r="G146" s="43">
        <v>13.6</v>
      </c>
      <c r="H146" s="43">
        <v>13.5</v>
      </c>
      <c r="I146" s="43">
        <v>4.0999999999999996</v>
      </c>
      <c r="J146" s="43">
        <v>192</v>
      </c>
      <c r="K146" s="44">
        <v>405</v>
      </c>
      <c r="L146" s="43">
        <v>56.92</v>
      </c>
    </row>
    <row r="147" spans="1:12">
      <c r="A147" s="23"/>
      <c r="B147" s="15"/>
      <c r="C147" s="11"/>
      <c r="D147" s="7" t="s">
        <v>22</v>
      </c>
      <c r="E147" s="42" t="s">
        <v>45</v>
      </c>
      <c r="F147" s="43">
        <v>50</v>
      </c>
      <c r="G147" s="43">
        <v>3.42</v>
      </c>
      <c r="H147" s="43">
        <v>1.26</v>
      </c>
      <c r="I147" s="43">
        <v>23.1</v>
      </c>
      <c r="J147" s="43">
        <v>116</v>
      </c>
      <c r="K147" s="44"/>
      <c r="L147" s="43">
        <v>2.6</v>
      </c>
    </row>
    <row r="148" spans="1:12">
      <c r="A148" s="23"/>
      <c r="B148" s="15"/>
      <c r="C148" s="11"/>
      <c r="D148" s="6"/>
      <c r="E148" s="42" t="s">
        <v>60</v>
      </c>
      <c r="F148" s="43">
        <v>200</v>
      </c>
      <c r="G148" s="43">
        <v>0.2</v>
      </c>
      <c r="H148" s="43">
        <v>0.1</v>
      </c>
      <c r="I148" s="43">
        <v>25.4</v>
      </c>
      <c r="J148" s="43">
        <v>99</v>
      </c>
      <c r="K148" s="44"/>
      <c r="L148" s="43">
        <v>11.11</v>
      </c>
    </row>
    <row r="149" spans="1:12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>
      <c r="A151" s="24"/>
      <c r="B151" s="17"/>
      <c r="C151" s="8"/>
      <c r="D151" s="18" t="s">
        <v>32</v>
      </c>
      <c r="E151" s="9"/>
      <c r="F151" s="19">
        <f>SUM(F145:F150)</f>
        <v>570</v>
      </c>
      <c r="G151" s="19">
        <f t="shared" ref="G151:J151" si="23">SUM(G145:G150)</f>
        <v>26.720000000000002</v>
      </c>
      <c r="H151" s="19">
        <f t="shared" si="23"/>
        <v>22.560000000000002</v>
      </c>
      <c r="I151" s="19">
        <f t="shared" si="23"/>
        <v>90.800000000000011</v>
      </c>
      <c r="J151" s="19">
        <f t="shared" si="23"/>
        <v>671</v>
      </c>
      <c r="K151" s="25"/>
      <c r="L151" s="19">
        <v>81.900000000000006</v>
      </c>
    </row>
    <row r="152" spans="1:12">
      <c r="A152" s="26">
        <f>A145</f>
        <v>2</v>
      </c>
      <c r="B152" s="13">
        <f>B145</f>
        <v>3</v>
      </c>
      <c r="C152" s="10" t="s">
        <v>24</v>
      </c>
      <c r="D152" s="7" t="s">
        <v>25</v>
      </c>
      <c r="E152" s="42"/>
      <c r="F152" s="43"/>
      <c r="G152" s="43"/>
      <c r="H152" s="43"/>
      <c r="I152" s="43"/>
      <c r="J152" s="43"/>
      <c r="K152" s="44"/>
      <c r="L152" s="43"/>
    </row>
    <row r="153" spans="1:12">
      <c r="A153" s="23"/>
      <c r="B153" s="15"/>
      <c r="C153" s="11"/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>
      <c r="A161" s="24"/>
      <c r="B161" s="17"/>
      <c r="C161" s="8"/>
      <c r="D161" s="18" t="s">
        <v>32</v>
      </c>
      <c r="E161" s="9"/>
      <c r="F161" s="19">
        <f>SUM(F152:F160)</f>
        <v>0</v>
      </c>
      <c r="G161" s="19">
        <f t="shared" ref="G161:J161" si="24">SUM(G152:G160)</f>
        <v>0</v>
      </c>
      <c r="H161" s="19">
        <f t="shared" si="24"/>
        <v>0</v>
      </c>
      <c r="I161" s="19">
        <f t="shared" si="24"/>
        <v>0</v>
      </c>
      <c r="J161" s="19">
        <f t="shared" si="24"/>
        <v>0</v>
      </c>
      <c r="K161" s="25"/>
      <c r="L161" s="19">
        <f t="shared" ref="L161" si="25">SUM(L152:L160)</f>
        <v>0</v>
      </c>
    </row>
    <row r="162" spans="1:12" ht="15" thickBot="1">
      <c r="A162" s="29">
        <f>A145</f>
        <v>2</v>
      </c>
      <c r="B162" s="30">
        <f>B145</f>
        <v>3</v>
      </c>
      <c r="C162" s="54" t="s">
        <v>4</v>
      </c>
      <c r="D162" s="55"/>
      <c r="E162" s="31"/>
      <c r="F162" s="32">
        <f>F151+F161</f>
        <v>570</v>
      </c>
      <c r="G162" s="32">
        <f t="shared" ref="G162:L162" si="26">G151+G161</f>
        <v>26.720000000000002</v>
      </c>
      <c r="H162" s="32">
        <f t="shared" si="26"/>
        <v>22.560000000000002</v>
      </c>
      <c r="I162" s="32">
        <f t="shared" si="26"/>
        <v>90.800000000000011</v>
      </c>
      <c r="J162" s="32">
        <f t="shared" si="26"/>
        <v>671</v>
      </c>
      <c r="K162" s="32"/>
      <c r="L162" s="32">
        <f t="shared" si="26"/>
        <v>81.900000000000006</v>
      </c>
    </row>
    <row r="163" spans="1:12">
      <c r="A163" s="20">
        <v>2</v>
      </c>
      <c r="B163" s="21">
        <v>4</v>
      </c>
      <c r="C163" s="22" t="s">
        <v>19</v>
      </c>
      <c r="D163" s="5" t="s">
        <v>20</v>
      </c>
      <c r="E163" s="39" t="s">
        <v>61</v>
      </c>
      <c r="F163" s="40">
        <v>236</v>
      </c>
      <c r="G163" s="40">
        <v>5.8</v>
      </c>
      <c r="H163" s="40">
        <v>9.4</v>
      </c>
      <c r="I163" s="40">
        <v>34.799999999999997</v>
      </c>
      <c r="J163" s="40">
        <v>247</v>
      </c>
      <c r="K163" s="41">
        <v>121</v>
      </c>
      <c r="L163" s="40">
        <v>32.869999999999997</v>
      </c>
    </row>
    <row r="164" spans="1:12">
      <c r="A164" s="23"/>
      <c r="B164" s="15"/>
      <c r="C164" s="11"/>
      <c r="D164" s="8"/>
      <c r="E164" s="50" t="s">
        <v>57</v>
      </c>
      <c r="F164" s="51">
        <v>10</v>
      </c>
      <c r="G164" s="51">
        <v>0.06</v>
      </c>
      <c r="H164" s="51">
        <v>8.24</v>
      </c>
      <c r="I164" s="51">
        <v>0.09</v>
      </c>
      <c r="J164" s="51">
        <v>74.3</v>
      </c>
      <c r="K164" s="52"/>
      <c r="L164" s="51">
        <v>9.1999999999999993</v>
      </c>
    </row>
    <row r="165" spans="1:12">
      <c r="A165" s="23"/>
      <c r="B165" s="15"/>
      <c r="C165" s="11"/>
      <c r="D165" s="7" t="s">
        <v>21</v>
      </c>
      <c r="E165" s="42" t="s">
        <v>47</v>
      </c>
      <c r="F165" s="43">
        <v>200</v>
      </c>
      <c r="G165" s="43">
        <v>0.2</v>
      </c>
      <c r="H165" s="43">
        <v>0</v>
      </c>
      <c r="I165" s="43">
        <v>13.7</v>
      </c>
      <c r="J165" s="43">
        <v>53</v>
      </c>
      <c r="K165" s="44">
        <v>184</v>
      </c>
      <c r="L165" s="43">
        <v>2.62</v>
      </c>
    </row>
    <row r="166" spans="1:12">
      <c r="A166" s="23"/>
      <c r="B166" s="15"/>
      <c r="C166" s="11"/>
      <c r="D166" s="7" t="s">
        <v>22</v>
      </c>
      <c r="E166" s="42" t="s">
        <v>54</v>
      </c>
      <c r="F166" s="43">
        <v>50</v>
      </c>
      <c r="G166" s="43">
        <v>3.75</v>
      </c>
      <c r="H166" s="43">
        <v>1.45</v>
      </c>
      <c r="I166" s="43">
        <v>25.7</v>
      </c>
      <c r="J166" s="43">
        <v>132.5</v>
      </c>
      <c r="K166" s="44"/>
      <c r="L166" s="43">
        <v>4.34</v>
      </c>
    </row>
    <row r="167" spans="1:12">
      <c r="A167" s="23"/>
      <c r="B167" s="15"/>
      <c r="C167" s="11"/>
      <c r="D167" s="7" t="s">
        <v>23</v>
      </c>
      <c r="E167" s="42" t="s">
        <v>55</v>
      </c>
      <c r="F167" s="43">
        <v>100</v>
      </c>
      <c r="G167" s="43">
        <v>0.4</v>
      </c>
      <c r="H167" s="43">
        <v>0.4</v>
      </c>
      <c r="I167" s="43">
        <v>9.8000000000000007</v>
      </c>
      <c r="J167" s="43">
        <v>47</v>
      </c>
      <c r="K167" s="44"/>
      <c r="L167" s="43">
        <v>31</v>
      </c>
    </row>
    <row r="168" spans="1:12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>
      <c r="A171" s="24"/>
      <c r="B171" s="17"/>
      <c r="C171" s="8"/>
      <c r="D171" s="18" t="s">
        <v>32</v>
      </c>
      <c r="E171" s="9"/>
      <c r="F171" s="19">
        <f>SUM(F163:F170)</f>
        <v>596</v>
      </c>
      <c r="G171" s="19">
        <f t="shared" ref="G171:J171" si="27">SUM(G163:G170)</f>
        <v>10.209999999999999</v>
      </c>
      <c r="H171" s="19">
        <f t="shared" si="27"/>
        <v>19.489999999999998</v>
      </c>
      <c r="I171" s="19">
        <f t="shared" si="27"/>
        <v>84.09</v>
      </c>
      <c r="J171" s="19">
        <f t="shared" si="27"/>
        <v>553.79999999999995</v>
      </c>
      <c r="K171" s="25"/>
      <c r="L171" s="19">
        <v>80.03</v>
      </c>
    </row>
    <row r="172" spans="1:12">
      <c r="A172" s="26">
        <f>A163</f>
        <v>2</v>
      </c>
      <c r="B172" s="13">
        <f>B163</f>
        <v>4</v>
      </c>
      <c r="C172" s="10" t="s">
        <v>24</v>
      </c>
      <c r="D172" s="7" t="s">
        <v>25</v>
      </c>
      <c r="E172" s="42"/>
      <c r="F172" s="43"/>
      <c r="G172" s="43"/>
      <c r="H172" s="43"/>
      <c r="I172" s="43"/>
      <c r="J172" s="43"/>
      <c r="K172" s="44"/>
      <c r="L172" s="43"/>
    </row>
    <row r="173" spans="1:12">
      <c r="A173" s="23"/>
      <c r="B173" s="15"/>
      <c r="C173" s="11"/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>
      <c r="A181" s="24"/>
      <c r="B181" s="17"/>
      <c r="C181" s="8"/>
      <c r="D181" s="18" t="s">
        <v>32</v>
      </c>
      <c r="E181" s="9"/>
      <c r="F181" s="19">
        <f>SUM(F172:F180)</f>
        <v>0</v>
      </c>
      <c r="G181" s="19">
        <f t="shared" ref="G181:J181" si="28">SUM(G172:G180)</f>
        <v>0</v>
      </c>
      <c r="H181" s="19">
        <f t="shared" si="28"/>
        <v>0</v>
      </c>
      <c r="I181" s="19">
        <f t="shared" si="28"/>
        <v>0</v>
      </c>
      <c r="J181" s="19">
        <f t="shared" si="28"/>
        <v>0</v>
      </c>
      <c r="K181" s="25"/>
      <c r="L181" s="19">
        <f t="shared" ref="L181" si="29">SUM(L172:L180)</f>
        <v>0</v>
      </c>
    </row>
    <row r="182" spans="1:12" ht="15" thickBot="1">
      <c r="A182" s="29">
        <f>A163</f>
        <v>2</v>
      </c>
      <c r="B182" s="30">
        <f>B163</f>
        <v>4</v>
      </c>
      <c r="C182" s="54" t="s">
        <v>4</v>
      </c>
      <c r="D182" s="55"/>
      <c r="E182" s="31"/>
      <c r="F182" s="32">
        <f>F171+F181</f>
        <v>596</v>
      </c>
      <c r="G182" s="32">
        <f t="shared" ref="G182:L182" si="30">G171+G181</f>
        <v>10.209999999999999</v>
      </c>
      <c r="H182" s="32">
        <f t="shared" si="30"/>
        <v>19.489999999999998</v>
      </c>
      <c r="I182" s="32">
        <f t="shared" si="30"/>
        <v>84.09</v>
      </c>
      <c r="J182" s="32">
        <f t="shared" si="30"/>
        <v>553.79999999999995</v>
      </c>
      <c r="K182" s="32"/>
      <c r="L182" s="32">
        <f t="shared" si="30"/>
        <v>80.03</v>
      </c>
    </row>
    <row r="183" spans="1:12">
      <c r="A183" s="20">
        <v>2</v>
      </c>
      <c r="B183" s="21">
        <v>5</v>
      </c>
      <c r="C183" s="22" t="s">
        <v>19</v>
      </c>
      <c r="D183" s="5" t="s">
        <v>20</v>
      </c>
      <c r="E183" s="39" t="s">
        <v>62</v>
      </c>
      <c r="F183" s="40">
        <v>250</v>
      </c>
      <c r="G183" s="40">
        <v>23.8</v>
      </c>
      <c r="H183" s="40">
        <v>24.3</v>
      </c>
      <c r="I183" s="40">
        <v>40.200000000000003</v>
      </c>
      <c r="J183" s="40">
        <v>479</v>
      </c>
      <c r="K183" s="41">
        <v>90</v>
      </c>
      <c r="L183" s="40">
        <v>59.51</v>
      </c>
    </row>
    <row r="184" spans="1:12">
      <c r="A184" s="23"/>
      <c r="B184" s="15"/>
      <c r="C184" s="11"/>
      <c r="D184" s="7" t="s">
        <v>21</v>
      </c>
      <c r="E184" s="42" t="s">
        <v>47</v>
      </c>
      <c r="F184" s="43">
        <v>200</v>
      </c>
      <c r="G184" s="43">
        <v>0.2</v>
      </c>
      <c r="H184" s="43">
        <v>0</v>
      </c>
      <c r="I184" s="43">
        <v>13.7</v>
      </c>
      <c r="J184" s="43">
        <v>53</v>
      </c>
      <c r="K184" s="44">
        <v>184</v>
      </c>
      <c r="L184" s="43">
        <v>2.62</v>
      </c>
    </row>
    <row r="185" spans="1:12">
      <c r="A185" s="23"/>
      <c r="B185" s="15"/>
      <c r="C185" s="11"/>
      <c r="D185" s="7" t="s">
        <v>22</v>
      </c>
      <c r="E185" s="42" t="s">
        <v>48</v>
      </c>
      <c r="F185" s="43">
        <v>75</v>
      </c>
      <c r="G185" s="43">
        <v>8.4</v>
      </c>
      <c r="H185" s="43">
        <v>4.3</v>
      </c>
      <c r="I185" s="43">
        <v>26.4</v>
      </c>
      <c r="J185" s="43">
        <v>181</v>
      </c>
      <c r="K185" s="44">
        <v>1</v>
      </c>
      <c r="L185" s="43">
        <v>13.37</v>
      </c>
    </row>
    <row r="186" spans="1:12">
      <c r="A186" s="23"/>
      <c r="B186" s="15"/>
      <c r="C186" s="11"/>
      <c r="D186" s="7" t="s">
        <v>23</v>
      </c>
      <c r="E186" s="42"/>
      <c r="F186" s="43"/>
      <c r="G186" s="43"/>
      <c r="H186" s="43"/>
      <c r="I186" s="43"/>
      <c r="J186" s="43"/>
      <c r="K186" s="44"/>
      <c r="L186" s="43"/>
    </row>
    <row r="187" spans="1:12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>
      <c r="A190" s="24"/>
      <c r="B190" s="17"/>
      <c r="C190" s="8"/>
      <c r="D190" s="18" t="s">
        <v>32</v>
      </c>
      <c r="E190" s="9"/>
      <c r="F190" s="19">
        <f>SUM(F183:F189)</f>
        <v>525</v>
      </c>
      <c r="G190" s="19">
        <f t="shared" ref="G190:J190" si="31">SUM(G183:G189)</f>
        <v>32.4</v>
      </c>
      <c r="H190" s="19">
        <f t="shared" si="31"/>
        <v>28.6</v>
      </c>
      <c r="I190" s="19">
        <f t="shared" si="31"/>
        <v>80.300000000000011</v>
      </c>
      <c r="J190" s="19">
        <f t="shared" si="31"/>
        <v>713</v>
      </c>
      <c r="K190" s="25"/>
      <c r="L190" s="19">
        <v>75.5</v>
      </c>
    </row>
    <row r="191" spans="1:12">
      <c r="A191" s="26">
        <f>A183</f>
        <v>2</v>
      </c>
      <c r="B191" s="13">
        <f>B183</f>
        <v>5</v>
      </c>
      <c r="C191" s="10" t="s">
        <v>24</v>
      </c>
      <c r="D191" s="7" t="s">
        <v>25</v>
      </c>
      <c r="E191" s="42"/>
      <c r="F191" s="43"/>
      <c r="G191" s="43"/>
      <c r="H191" s="43"/>
      <c r="I191" s="43"/>
      <c r="J191" s="43"/>
      <c r="K191" s="44"/>
      <c r="L191" s="43"/>
    </row>
    <row r="192" spans="1:12">
      <c r="A192" s="23"/>
      <c r="B192" s="15"/>
      <c r="C192" s="11"/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>
      <c r="A193" s="23"/>
      <c r="B193" s="15"/>
      <c r="C193" s="11"/>
      <c r="D193" s="7" t="s">
        <v>27</v>
      </c>
      <c r="E193" s="42"/>
      <c r="F193" s="43"/>
      <c r="G193" s="43"/>
      <c r="H193" s="43"/>
      <c r="I193" s="43"/>
      <c r="J193" s="43"/>
      <c r="K193" s="44"/>
      <c r="L193" s="43"/>
    </row>
    <row r="194" spans="1:12">
      <c r="A194" s="23"/>
      <c r="B194" s="15"/>
      <c r="C194" s="11"/>
      <c r="D194" s="7" t="s">
        <v>28</v>
      </c>
      <c r="E194" s="42"/>
      <c r="F194" s="43"/>
      <c r="G194" s="43"/>
      <c r="H194" s="43"/>
      <c r="I194" s="43"/>
      <c r="J194" s="43"/>
      <c r="K194" s="44"/>
      <c r="L194" s="43"/>
    </row>
    <row r="195" spans="1:12">
      <c r="A195" s="23"/>
      <c r="B195" s="15"/>
      <c r="C195" s="11"/>
      <c r="D195" s="7" t="s">
        <v>29</v>
      </c>
      <c r="E195" s="42"/>
      <c r="F195" s="43"/>
      <c r="G195" s="43"/>
      <c r="H195" s="43"/>
      <c r="I195" s="43"/>
      <c r="J195" s="43"/>
      <c r="K195" s="44"/>
      <c r="L195" s="43"/>
    </row>
    <row r="196" spans="1:12">
      <c r="A196" s="23"/>
      <c r="B196" s="15"/>
      <c r="C196" s="11"/>
      <c r="D196" s="7" t="s">
        <v>30</v>
      </c>
      <c r="E196" s="42"/>
      <c r="F196" s="43"/>
      <c r="G196" s="43"/>
      <c r="H196" s="43"/>
      <c r="I196" s="43"/>
      <c r="J196" s="43"/>
      <c r="K196" s="44"/>
      <c r="L196" s="43"/>
    </row>
    <row r="197" spans="1:12">
      <c r="A197" s="23"/>
      <c r="B197" s="15"/>
      <c r="C197" s="11"/>
      <c r="D197" s="7" t="s">
        <v>31</v>
      </c>
      <c r="E197" s="42"/>
      <c r="F197" s="43"/>
      <c r="G197" s="43"/>
      <c r="H197" s="43"/>
      <c r="I197" s="43"/>
      <c r="J197" s="43"/>
      <c r="K197" s="44"/>
      <c r="L197" s="43"/>
    </row>
    <row r="198" spans="1:12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>
      <c r="A200" s="24"/>
      <c r="B200" s="17"/>
      <c r="C200" s="8"/>
      <c r="D200" s="18" t="s">
        <v>32</v>
      </c>
      <c r="E200" s="9"/>
      <c r="F200" s="19">
        <f>SUM(F191:F199)</f>
        <v>0</v>
      </c>
      <c r="G200" s="19">
        <f t="shared" ref="G200:J200" si="32">SUM(G191:G199)</f>
        <v>0</v>
      </c>
      <c r="H200" s="19">
        <f t="shared" si="32"/>
        <v>0</v>
      </c>
      <c r="I200" s="19">
        <f t="shared" si="32"/>
        <v>0</v>
      </c>
      <c r="J200" s="19">
        <f t="shared" si="32"/>
        <v>0</v>
      </c>
      <c r="K200" s="25"/>
      <c r="L200" s="19">
        <f t="shared" ref="L200" si="33">SUM(L191:L199)</f>
        <v>0</v>
      </c>
    </row>
    <row r="201" spans="1:12" ht="15" thickBot="1">
      <c r="A201" s="29">
        <f>A183</f>
        <v>2</v>
      </c>
      <c r="B201" s="30">
        <f>B183</f>
        <v>5</v>
      </c>
      <c r="C201" s="54" t="s">
        <v>4</v>
      </c>
      <c r="D201" s="55"/>
      <c r="E201" s="31"/>
      <c r="F201" s="32">
        <f>F190+F200</f>
        <v>525</v>
      </c>
      <c r="G201" s="32">
        <f t="shared" ref="G201:L201" si="34">G190+G200</f>
        <v>32.4</v>
      </c>
      <c r="H201" s="32">
        <f t="shared" si="34"/>
        <v>28.6</v>
      </c>
      <c r="I201" s="32">
        <f t="shared" si="34"/>
        <v>80.300000000000011</v>
      </c>
      <c r="J201" s="32">
        <f t="shared" si="34"/>
        <v>713</v>
      </c>
      <c r="K201" s="32"/>
      <c r="L201" s="32">
        <f t="shared" si="34"/>
        <v>75.5</v>
      </c>
    </row>
    <row r="202" spans="1:12" ht="15" thickBot="1">
      <c r="A202" s="27"/>
      <c r="B202" s="28"/>
      <c r="C202" s="53" t="s">
        <v>5</v>
      </c>
      <c r="D202" s="53"/>
      <c r="E202" s="53"/>
      <c r="F202" s="34">
        <f>SUMIF($C:$C,"Итого за день:",F:F)/COUNTIFS($C:$C,"Итого за день:",F:F,"&gt;0")</f>
        <v>568.6</v>
      </c>
      <c r="G202" s="34">
        <f>SUMIF($C:$C,"Итого за день:",G:G)/COUNTIFS($C:$C,"Итого за день:",G:G,"&gt;0")</f>
        <v>23.014000000000003</v>
      </c>
      <c r="H202" s="34">
        <f>SUMIF($C:$C,"Итого за день:",H:H)/COUNTIFS($C:$C,"Итого за день:",H:H,"&gt;0")</f>
        <v>23.599</v>
      </c>
      <c r="I202" s="34">
        <f>SUMIF($C:$C,"Итого за день:",I:I)/COUNTIFS($C:$C,"Итого за день:",I:I,"&gt;0")</f>
        <v>87.326999999999998</v>
      </c>
      <c r="J202" s="34">
        <f>SUMIF($C:$C,"Итого за день:",J:J)/COUNTIFS($C:$C,"Итого за день:",J:J,"&gt;0")</f>
        <v>661.93500000000006</v>
      </c>
      <c r="K202" s="34"/>
      <c r="L202" s="34">
        <f>SUMIF($C:$C,"Итого за день:",L:L)/COUNTIFS($C:$C,"Итого за день:",L:L,"&gt;0")</f>
        <v>82.001999999999995</v>
      </c>
    </row>
  </sheetData>
  <mergeCells count="14">
    <mergeCell ref="C201:D201"/>
    <mergeCell ref="C202:E202"/>
    <mergeCell ref="C86:D86"/>
    <mergeCell ref="C105:D105"/>
    <mergeCell ref="C126:D126"/>
    <mergeCell ref="C144:D144"/>
    <mergeCell ref="C162:D162"/>
    <mergeCell ref="C182:D182"/>
    <mergeCell ref="C1:E1"/>
    <mergeCell ref="H1:K1"/>
    <mergeCell ref="H2:K2"/>
    <mergeCell ref="C27:D27"/>
    <mergeCell ref="C47:D47"/>
    <mergeCell ref="C66:D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3"/>
  <sheetViews>
    <sheetView tabSelected="1" topLeftCell="A25" workbookViewId="0">
      <selection activeCell="C12" sqref="C12:C15"/>
    </sheetView>
  </sheetViews>
  <sheetFormatPr defaultRowHeight="14.4"/>
  <cols>
    <col min="1" max="1" width="4.6640625" customWidth="1"/>
    <col min="2" max="2" width="5.3320312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9.77734375" customWidth="1"/>
    <col min="11" max="11" width="10" customWidth="1"/>
  </cols>
  <sheetData>
    <row r="1" spans="1:12">
      <c r="A1" s="1" t="s">
        <v>7</v>
      </c>
      <c r="B1" s="2"/>
      <c r="C1" s="56" t="s">
        <v>38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  <c r="L1" s="2"/>
    </row>
    <row r="2" spans="1:12" ht="18">
      <c r="A2" s="35" t="s">
        <v>6</v>
      </c>
      <c r="B2" s="2"/>
      <c r="C2" s="2"/>
      <c r="D2" s="1"/>
      <c r="E2" s="2"/>
      <c r="F2" s="2"/>
      <c r="G2" s="2" t="s">
        <v>17</v>
      </c>
      <c r="H2" s="58" t="s">
        <v>40</v>
      </c>
      <c r="I2" s="58"/>
      <c r="J2" s="58"/>
      <c r="K2" s="58"/>
      <c r="L2" s="2"/>
    </row>
    <row r="3" spans="1:12">
      <c r="A3" s="4" t="s">
        <v>8</v>
      </c>
      <c r="B3" s="2"/>
      <c r="C3" s="2"/>
      <c r="D3" s="3"/>
      <c r="E3" s="38" t="s">
        <v>69</v>
      </c>
      <c r="F3" s="2"/>
      <c r="G3" s="2" t="s">
        <v>18</v>
      </c>
      <c r="H3" s="48">
        <v>9</v>
      </c>
      <c r="I3" s="48">
        <v>12</v>
      </c>
      <c r="J3" s="49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7" t="s">
        <v>35</v>
      </c>
      <c r="I4" s="47" t="s">
        <v>36</v>
      </c>
      <c r="J4" s="47" t="s">
        <v>37</v>
      </c>
      <c r="K4" s="2"/>
      <c r="L4" s="2"/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 t="s">
        <v>42</v>
      </c>
      <c r="H6" s="40">
        <v>5.6</v>
      </c>
      <c r="I6" s="40">
        <v>44.5</v>
      </c>
      <c r="J6" s="40">
        <v>262</v>
      </c>
      <c r="K6" s="41">
        <v>137</v>
      </c>
      <c r="L6" s="40">
        <v>12.7</v>
      </c>
    </row>
    <row r="7" spans="1:12">
      <c r="A7" s="23"/>
      <c r="B7" s="15"/>
      <c r="C7" s="11"/>
      <c r="D7" s="8"/>
      <c r="E7" s="50" t="s">
        <v>64</v>
      </c>
      <c r="F7" s="51">
        <v>100</v>
      </c>
      <c r="G7" s="51">
        <v>20.2</v>
      </c>
      <c r="H7" s="51">
        <v>24.9</v>
      </c>
      <c r="I7" s="51">
        <v>12.8</v>
      </c>
      <c r="J7" s="51">
        <v>357</v>
      </c>
      <c r="K7" s="52"/>
      <c r="L7" s="51">
        <v>60.07</v>
      </c>
    </row>
    <row r="8" spans="1:12">
      <c r="A8" s="23"/>
      <c r="B8" s="15"/>
      <c r="C8" s="11"/>
      <c r="D8" s="6"/>
      <c r="E8" s="42" t="s">
        <v>43</v>
      </c>
      <c r="F8" s="43">
        <v>40</v>
      </c>
      <c r="G8" s="43">
        <v>0.4</v>
      </c>
      <c r="H8" s="43">
        <v>1.8</v>
      </c>
      <c r="I8" s="43">
        <v>2.4</v>
      </c>
      <c r="J8" s="43">
        <v>27</v>
      </c>
      <c r="K8" s="44">
        <v>149</v>
      </c>
      <c r="L8" s="43">
        <v>2.41</v>
      </c>
    </row>
    <row r="9" spans="1:12">
      <c r="A9" s="23"/>
      <c r="B9" s="15"/>
      <c r="C9" s="11"/>
      <c r="D9" s="7" t="s">
        <v>21</v>
      </c>
      <c r="E9" s="42" t="s">
        <v>44</v>
      </c>
      <c r="F9" s="43">
        <v>200</v>
      </c>
      <c r="G9" s="43">
        <v>0.2</v>
      </c>
      <c r="H9" s="43">
        <v>0.1</v>
      </c>
      <c r="I9" s="43">
        <v>13.9</v>
      </c>
      <c r="J9" s="43">
        <v>55</v>
      </c>
      <c r="K9" s="44">
        <v>186</v>
      </c>
      <c r="L9" s="43">
        <v>4.3</v>
      </c>
    </row>
    <row r="10" spans="1:12">
      <c r="A10" s="23"/>
      <c r="B10" s="15"/>
      <c r="C10" s="11"/>
      <c r="D10" s="7" t="s">
        <v>22</v>
      </c>
      <c r="E10" s="42" t="s">
        <v>45</v>
      </c>
      <c r="F10" s="43">
        <v>50</v>
      </c>
      <c r="G10" s="43">
        <v>3.42</v>
      </c>
      <c r="H10" s="43">
        <v>1.26</v>
      </c>
      <c r="I10" s="43">
        <v>23.1</v>
      </c>
      <c r="J10" s="43">
        <v>116</v>
      </c>
      <c r="K10" s="44"/>
      <c r="L10" s="43">
        <v>2.6</v>
      </c>
    </row>
    <row r="11" spans="1:12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>
      <c r="A12" s="24"/>
      <c r="B12" s="17"/>
      <c r="C12" s="8"/>
      <c r="D12" s="18" t="s">
        <v>32</v>
      </c>
      <c r="E12" s="9"/>
      <c r="F12" s="19">
        <v>617</v>
      </c>
      <c r="G12" s="19">
        <v>31.52</v>
      </c>
      <c r="H12" s="19">
        <v>28.06</v>
      </c>
      <c r="I12" s="19">
        <f>SUM(I6:I11)</f>
        <v>96.699999999999989</v>
      </c>
      <c r="J12" s="19">
        <f>SUM(J6:J11)</f>
        <v>817</v>
      </c>
      <c r="K12" s="25"/>
      <c r="L12" s="19">
        <v>81.45</v>
      </c>
    </row>
    <row r="13" spans="1:12">
      <c r="A13" s="26">
        <f>A6</f>
        <v>1</v>
      </c>
      <c r="B13" s="13">
        <f>B6</f>
        <v>1</v>
      </c>
      <c r="C13" s="10" t="s">
        <v>70</v>
      </c>
      <c r="D13" s="7"/>
      <c r="E13" s="42" t="s">
        <v>71</v>
      </c>
      <c r="F13" s="43">
        <v>100</v>
      </c>
      <c r="G13" s="43">
        <v>5.7</v>
      </c>
      <c r="H13" s="43">
        <v>18.5</v>
      </c>
      <c r="I13" s="43">
        <v>41.8</v>
      </c>
      <c r="J13" s="43">
        <v>349</v>
      </c>
      <c r="K13" s="44"/>
      <c r="L13" s="43"/>
    </row>
    <row r="14" spans="1:12">
      <c r="A14" s="23"/>
      <c r="B14" s="15"/>
      <c r="C14" s="11"/>
      <c r="D14" s="7" t="s">
        <v>21</v>
      </c>
      <c r="E14" s="42" t="s">
        <v>47</v>
      </c>
      <c r="F14" s="43">
        <v>200</v>
      </c>
      <c r="G14" s="43">
        <v>0.2</v>
      </c>
      <c r="H14" s="43">
        <v>0</v>
      </c>
      <c r="I14" s="43">
        <v>13.7</v>
      </c>
      <c r="J14" s="43">
        <v>53</v>
      </c>
      <c r="K14" s="44">
        <v>184</v>
      </c>
      <c r="L14" s="43">
        <v>2.62</v>
      </c>
    </row>
    <row r="15" spans="1:12">
      <c r="A15" s="24"/>
      <c r="B15" s="17"/>
      <c r="C15" s="8"/>
      <c r="D15" s="18" t="s">
        <v>32</v>
      </c>
      <c r="E15" s="9"/>
      <c r="F15" s="19">
        <f>SUM(F13:F14)</f>
        <v>300</v>
      </c>
      <c r="G15" s="19">
        <f>SUM(G13:G14)</f>
        <v>5.9</v>
      </c>
      <c r="H15" s="19">
        <f>SUM(H13:H14)</f>
        <v>18.5</v>
      </c>
      <c r="I15" s="19">
        <f>SUM(I13:I14)</f>
        <v>55.5</v>
      </c>
      <c r="J15" s="19">
        <f>SUM(J13:J14)</f>
        <v>402</v>
      </c>
      <c r="K15" s="25"/>
      <c r="L15" s="19">
        <f>SUM(L13:L14)</f>
        <v>2.62</v>
      </c>
    </row>
    <row r="16" spans="1:12" ht="15" thickBot="1">
      <c r="A16" s="29">
        <f>A6</f>
        <v>1</v>
      </c>
      <c r="B16" s="30">
        <f>B6</f>
        <v>1</v>
      </c>
      <c r="C16" s="54" t="s">
        <v>4</v>
      </c>
      <c r="D16" s="55"/>
      <c r="E16" s="31"/>
      <c r="F16" s="32">
        <f>F12+F15</f>
        <v>917</v>
      </c>
      <c r="G16" s="32">
        <f>G12+G15</f>
        <v>37.42</v>
      </c>
      <c r="H16" s="32">
        <f>H12+H15</f>
        <v>46.56</v>
      </c>
      <c r="I16" s="32">
        <f>I12+I15</f>
        <v>152.19999999999999</v>
      </c>
      <c r="J16" s="32">
        <f>J12+J15</f>
        <v>1219</v>
      </c>
      <c r="K16" s="32"/>
      <c r="L16" s="32">
        <f>L12+L15</f>
        <v>84.070000000000007</v>
      </c>
    </row>
    <row r="17" spans="1:12">
      <c r="A17" s="14">
        <v>1</v>
      </c>
      <c r="B17" s="15">
        <v>2</v>
      </c>
      <c r="C17" s="22" t="s">
        <v>19</v>
      </c>
      <c r="D17" s="5" t="s">
        <v>20</v>
      </c>
      <c r="E17" s="39" t="s">
        <v>66</v>
      </c>
      <c r="F17" s="40">
        <v>200</v>
      </c>
      <c r="G17" s="40">
        <v>4.5999999999999996</v>
      </c>
      <c r="H17" s="40">
        <v>5.9</v>
      </c>
      <c r="I17" s="40">
        <v>42.7</v>
      </c>
      <c r="J17" s="40">
        <v>246</v>
      </c>
      <c r="K17" s="41">
        <v>94</v>
      </c>
      <c r="L17" s="40">
        <v>19.91</v>
      </c>
    </row>
    <row r="18" spans="1:12">
      <c r="A18" s="14"/>
      <c r="B18" s="15"/>
      <c r="C18" s="11"/>
      <c r="D18" s="6"/>
      <c r="E18" s="42" t="s">
        <v>46</v>
      </c>
      <c r="F18" s="43">
        <v>120</v>
      </c>
      <c r="G18" s="43">
        <v>13.6</v>
      </c>
      <c r="H18" s="43">
        <v>13.5</v>
      </c>
      <c r="I18" s="43">
        <v>4.0999999999999996</v>
      </c>
      <c r="J18" s="43">
        <v>192</v>
      </c>
      <c r="K18" s="44">
        <v>405</v>
      </c>
      <c r="L18" s="43">
        <v>56.92</v>
      </c>
    </row>
    <row r="19" spans="1:12">
      <c r="A19" s="14"/>
      <c r="B19" s="15"/>
      <c r="C19" s="11"/>
      <c r="D19" s="7" t="s">
        <v>21</v>
      </c>
      <c r="E19" s="42" t="s">
        <v>47</v>
      </c>
      <c r="F19" s="43">
        <v>200</v>
      </c>
      <c r="G19" s="43">
        <v>0.2</v>
      </c>
      <c r="H19" s="43">
        <v>0</v>
      </c>
      <c r="I19" s="43">
        <v>13.7</v>
      </c>
      <c r="J19" s="43">
        <v>53</v>
      </c>
      <c r="K19" s="44">
        <v>184</v>
      </c>
      <c r="L19" s="43">
        <v>2.62</v>
      </c>
    </row>
    <row r="20" spans="1:12">
      <c r="A20" s="14"/>
      <c r="B20" s="15"/>
      <c r="C20" s="11"/>
      <c r="D20" s="7" t="s">
        <v>22</v>
      </c>
      <c r="E20" s="42" t="s">
        <v>45</v>
      </c>
      <c r="F20" s="43">
        <v>50</v>
      </c>
      <c r="G20" s="43">
        <v>3.42</v>
      </c>
      <c r="H20" s="43">
        <v>1.26</v>
      </c>
      <c r="I20" s="43">
        <v>23.1</v>
      </c>
      <c r="J20" s="43">
        <v>116</v>
      </c>
      <c r="K20" s="44"/>
      <c r="L20" s="43">
        <v>2.6</v>
      </c>
    </row>
    <row r="21" spans="1:12">
      <c r="A21" s="14"/>
      <c r="B21" s="15"/>
      <c r="C21" s="11"/>
      <c r="D21" s="7" t="s">
        <v>23</v>
      </c>
      <c r="E21" s="42"/>
      <c r="F21" s="43"/>
      <c r="G21" s="43"/>
      <c r="H21" s="43"/>
      <c r="I21" s="43"/>
      <c r="J21" s="43"/>
      <c r="K21" s="44"/>
      <c r="L21" s="43"/>
    </row>
    <row r="22" spans="1:12">
      <c r="A22" s="16"/>
      <c r="B22" s="17"/>
      <c r="C22" s="8"/>
      <c r="D22" s="18" t="s">
        <v>32</v>
      </c>
      <c r="E22" s="9"/>
      <c r="F22" s="19">
        <f>SUM(F17:F21)</f>
        <v>570</v>
      </c>
      <c r="G22" s="19">
        <v>20.66</v>
      </c>
      <c r="H22" s="19">
        <v>21.36</v>
      </c>
      <c r="I22" s="19">
        <f>SUM(I17:I21)</f>
        <v>83.6</v>
      </c>
      <c r="J22" s="19">
        <f>SUM(J17:J21)</f>
        <v>607</v>
      </c>
      <c r="K22" s="25"/>
      <c r="L22" s="19">
        <v>82.05</v>
      </c>
    </row>
    <row r="23" spans="1:12">
      <c r="A23" s="13">
        <f>A17</f>
        <v>1</v>
      </c>
      <c r="B23" s="13">
        <f>B17</f>
        <v>2</v>
      </c>
      <c r="C23" s="10" t="s">
        <v>70</v>
      </c>
      <c r="D23" s="7"/>
      <c r="E23" s="42" t="s">
        <v>72</v>
      </c>
      <c r="F23" s="43">
        <v>100</v>
      </c>
      <c r="G23" s="43">
        <v>12.3</v>
      </c>
      <c r="H23" s="43">
        <v>6.4</v>
      </c>
      <c r="I23" s="43">
        <v>43.3</v>
      </c>
      <c r="J23" s="43">
        <v>280</v>
      </c>
      <c r="K23" s="44"/>
      <c r="L23" s="43"/>
    </row>
    <row r="24" spans="1:12">
      <c r="A24" s="14"/>
      <c r="B24" s="15"/>
      <c r="C24" s="11"/>
      <c r="D24" s="7"/>
      <c r="E24" s="42" t="s">
        <v>73</v>
      </c>
      <c r="F24" s="43">
        <v>200</v>
      </c>
      <c r="G24" s="43">
        <v>5.6</v>
      </c>
      <c r="H24" s="43">
        <v>5</v>
      </c>
      <c r="I24" s="43">
        <v>26</v>
      </c>
      <c r="J24" s="43">
        <v>174</v>
      </c>
      <c r="K24" s="44"/>
      <c r="L24" s="43"/>
    </row>
    <row r="25" spans="1:12">
      <c r="A25" s="16"/>
      <c r="B25" s="17"/>
      <c r="C25" s="8"/>
      <c r="D25" s="18" t="s">
        <v>32</v>
      </c>
      <c r="E25" s="9"/>
      <c r="F25" s="19">
        <f>SUM(F23:F24)</f>
        <v>300</v>
      </c>
      <c r="G25" s="19">
        <f>SUM(G23:G24)</f>
        <v>17.899999999999999</v>
      </c>
      <c r="H25" s="19">
        <f>SUM(H23:H24)</f>
        <v>11.4</v>
      </c>
      <c r="I25" s="19">
        <f>SUM(I23:I24)</f>
        <v>69.3</v>
      </c>
      <c r="J25" s="19">
        <f>SUM(J23:J24)</f>
        <v>454</v>
      </c>
      <c r="K25" s="25"/>
      <c r="L25" s="19">
        <f>SUM(L23:L24)</f>
        <v>0</v>
      </c>
    </row>
    <row r="26" spans="1:12" ht="15" thickBot="1">
      <c r="A26" s="33">
        <f>A17</f>
        <v>1</v>
      </c>
      <c r="B26" s="33">
        <f>B17</f>
        <v>2</v>
      </c>
      <c r="C26" s="54" t="s">
        <v>4</v>
      </c>
      <c r="D26" s="55"/>
      <c r="E26" s="31"/>
      <c r="F26" s="32">
        <f>F22+F25</f>
        <v>870</v>
      </c>
      <c r="G26" s="32">
        <v>39.22</v>
      </c>
      <c r="H26" s="32">
        <f>H22+H25</f>
        <v>32.76</v>
      </c>
      <c r="I26" s="32">
        <v>137.1</v>
      </c>
      <c r="J26" s="32">
        <v>1001</v>
      </c>
      <c r="K26" s="32"/>
      <c r="L26" s="32">
        <f>L22+L25</f>
        <v>82.05</v>
      </c>
    </row>
    <row r="27" spans="1:12">
      <c r="A27" s="20">
        <v>1</v>
      </c>
      <c r="B27" s="21">
        <v>3</v>
      </c>
      <c r="C27" s="22" t="s">
        <v>19</v>
      </c>
      <c r="D27" s="5" t="s">
        <v>20</v>
      </c>
      <c r="E27" s="39" t="s">
        <v>59</v>
      </c>
      <c r="F27" s="40">
        <v>250</v>
      </c>
      <c r="G27" s="40">
        <v>8.61</v>
      </c>
      <c r="H27" s="40">
        <v>8.4</v>
      </c>
      <c r="I27" s="40">
        <v>14.34</v>
      </c>
      <c r="J27" s="40">
        <v>167.25</v>
      </c>
      <c r="K27" s="41">
        <v>87</v>
      </c>
      <c r="L27" s="40">
        <v>41.11</v>
      </c>
    </row>
    <row r="28" spans="1:12">
      <c r="A28" s="23"/>
      <c r="B28" s="15"/>
      <c r="C28" s="11"/>
      <c r="D28" s="7" t="s">
        <v>21</v>
      </c>
      <c r="E28" s="42" t="s">
        <v>50</v>
      </c>
      <c r="F28" s="43">
        <v>200</v>
      </c>
      <c r="G28" s="43">
        <v>2.4</v>
      </c>
      <c r="H28" s="43">
        <v>0.1</v>
      </c>
      <c r="I28" s="43">
        <v>41.4</v>
      </c>
      <c r="J28" s="43">
        <v>171</v>
      </c>
      <c r="K28" s="44">
        <v>196</v>
      </c>
      <c r="L28" s="43">
        <v>7.56</v>
      </c>
    </row>
    <row r="29" spans="1:12">
      <c r="A29" s="23"/>
      <c r="B29" s="15"/>
      <c r="C29" s="11"/>
      <c r="D29" s="7" t="s">
        <v>22</v>
      </c>
      <c r="E29" s="42" t="s">
        <v>48</v>
      </c>
      <c r="F29" s="43">
        <v>60</v>
      </c>
      <c r="G29" s="43">
        <v>8.4</v>
      </c>
      <c r="H29" s="43">
        <v>4.3</v>
      </c>
      <c r="I29" s="43">
        <v>26.4</v>
      </c>
      <c r="J29" s="43">
        <v>181</v>
      </c>
      <c r="K29" s="44">
        <v>1</v>
      </c>
      <c r="L29" s="43">
        <v>15.37</v>
      </c>
    </row>
    <row r="30" spans="1:12">
      <c r="A30" s="23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>
      <c r="A31" s="23"/>
      <c r="B31" s="15"/>
      <c r="C31" s="11"/>
      <c r="D31" s="6"/>
      <c r="E31" s="42" t="s">
        <v>49</v>
      </c>
      <c r="F31" s="43">
        <v>50</v>
      </c>
      <c r="G31" s="43">
        <v>3.15</v>
      </c>
      <c r="H31" s="43">
        <v>1.05</v>
      </c>
      <c r="I31" s="43">
        <v>38.85</v>
      </c>
      <c r="J31" s="43">
        <v>167.5</v>
      </c>
      <c r="K31" s="44"/>
      <c r="L31" s="43">
        <v>15.5</v>
      </c>
    </row>
    <row r="32" spans="1:12">
      <c r="A32" s="24"/>
      <c r="B32" s="17"/>
      <c r="C32" s="8"/>
      <c r="D32" s="18" t="s">
        <v>32</v>
      </c>
      <c r="E32" s="9"/>
      <c r="F32" s="19">
        <v>575</v>
      </c>
      <c r="G32" s="19">
        <f>SUM(G27:G31)</f>
        <v>22.56</v>
      </c>
      <c r="H32" s="19">
        <f>SUM(H27:H31)</f>
        <v>13.850000000000001</v>
      </c>
      <c r="I32" s="19">
        <f>SUM(I27:I31)</f>
        <v>120.98999999999998</v>
      </c>
      <c r="J32" s="19">
        <f>SUM(J27:J31)</f>
        <v>686.75</v>
      </c>
      <c r="K32" s="25"/>
      <c r="L32" s="19">
        <v>79.540000000000006</v>
      </c>
    </row>
    <row r="33" spans="1:12">
      <c r="A33" s="26">
        <f>A27</f>
        <v>1</v>
      </c>
      <c r="B33" s="13">
        <f>B27</f>
        <v>3</v>
      </c>
      <c r="C33" s="10" t="s">
        <v>70</v>
      </c>
      <c r="D33" s="7"/>
      <c r="E33" s="42" t="s">
        <v>74</v>
      </c>
      <c r="F33" s="43">
        <v>80</v>
      </c>
      <c r="G33" s="43">
        <v>6.6</v>
      </c>
      <c r="H33" s="43">
        <v>18.899999999999999</v>
      </c>
      <c r="I33" s="43">
        <v>44.6</v>
      </c>
      <c r="J33" s="43">
        <v>375</v>
      </c>
      <c r="K33" s="44"/>
      <c r="L33" s="43"/>
    </row>
    <row r="34" spans="1:12">
      <c r="A34" s="23"/>
      <c r="B34" s="15"/>
      <c r="C34" s="11"/>
      <c r="D34" s="7" t="s">
        <v>21</v>
      </c>
      <c r="E34" s="42" t="s">
        <v>47</v>
      </c>
      <c r="F34" s="43">
        <v>200</v>
      </c>
      <c r="G34" s="43">
        <v>0.2</v>
      </c>
      <c r="H34" s="43">
        <v>0</v>
      </c>
      <c r="I34" s="43">
        <v>13.7</v>
      </c>
      <c r="J34" s="43">
        <v>53</v>
      </c>
      <c r="K34" s="44">
        <v>184</v>
      </c>
      <c r="L34" s="43">
        <v>2.62</v>
      </c>
    </row>
    <row r="35" spans="1:12">
      <c r="A35" s="24"/>
      <c r="B35" s="17"/>
      <c r="C35" s="8"/>
      <c r="D35" s="18" t="s">
        <v>32</v>
      </c>
      <c r="E35" s="9"/>
      <c r="F35" s="19">
        <v>300</v>
      </c>
      <c r="G35" s="19">
        <f>SUM(G33:G34)</f>
        <v>6.8</v>
      </c>
      <c r="H35" s="19">
        <f>SUM(H33:H34)</f>
        <v>18.899999999999999</v>
      </c>
      <c r="I35" s="19">
        <f>SUM(I33:I34)</f>
        <v>58.3</v>
      </c>
      <c r="J35" s="19">
        <f>SUM(J33:J34)</f>
        <v>428</v>
      </c>
      <c r="K35" s="25"/>
      <c r="L35" s="19">
        <f>SUM(L33:L34)</f>
        <v>2.62</v>
      </c>
    </row>
    <row r="36" spans="1:12" ht="15" thickBot="1">
      <c r="A36" s="29">
        <f>A27</f>
        <v>1</v>
      </c>
      <c r="B36" s="30">
        <f>B27</f>
        <v>3</v>
      </c>
      <c r="C36" s="54" t="s">
        <v>4</v>
      </c>
      <c r="D36" s="55"/>
      <c r="E36" s="31"/>
      <c r="F36" s="32">
        <f>F32+F35</f>
        <v>875</v>
      </c>
      <c r="G36" s="32">
        <v>23.15</v>
      </c>
      <c r="H36" s="32">
        <v>30.05</v>
      </c>
      <c r="I36" s="32">
        <v>180.65</v>
      </c>
      <c r="J36" s="32">
        <v>1073.5</v>
      </c>
      <c r="K36" s="32"/>
      <c r="L36" s="32">
        <f>L32+L35</f>
        <v>82.160000000000011</v>
      </c>
    </row>
    <row r="37" spans="1:12">
      <c r="A37" s="20">
        <v>1</v>
      </c>
      <c r="B37" s="21">
        <v>4</v>
      </c>
      <c r="C37" s="22" t="s">
        <v>19</v>
      </c>
      <c r="D37" s="5" t="s">
        <v>20</v>
      </c>
      <c r="E37" s="39" t="s">
        <v>51</v>
      </c>
      <c r="F37" s="40">
        <v>207</v>
      </c>
      <c r="G37" s="40">
        <v>9.5</v>
      </c>
      <c r="H37" s="40">
        <v>7.7</v>
      </c>
      <c r="I37" s="40">
        <v>38.200000000000003</v>
      </c>
      <c r="J37" s="40">
        <v>264</v>
      </c>
      <c r="K37" s="41">
        <v>113</v>
      </c>
      <c r="L37" s="40">
        <v>10.27</v>
      </c>
    </row>
    <row r="38" spans="1:12">
      <c r="A38" s="23"/>
      <c r="B38" s="15"/>
      <c r="C38" s="11"/>
      <c r="D38" s="6"/>
      <c r="E38" s="42" t="s">
        <v>52</v>
      </c>
      <c r="F38" s="43">
        <v>100</v>
      </c>
      <c r="G38" s="43">
        <v>13.7</v>
      </c>
      <c r="H38" s="43">
        <v>13.4</v>
      </c>
      <c r="I38" s="43">
        <v>2.8</v>
      </c>
      <c r="J38" s="43">
        <v>187</v>
      </c>
      <c r="K38" s="44">
        <v>63</v>
      </c>
      <c r="L38" s="43">
        <v>85.68</v>
      </c>
    </row>
    <row r="39" spans="1:12">
      <c r="A39" s="23"/>
      <c r="B39" s="15"/>
      <c r="C39" s="11"/>
      <c r="D39" s="7" t="s">
        <v>21</v>
      </c>
      <c r="E39" s="42" t="s">
        <v>47</v>
      </c>
      <c r="F39" s="43">
        <v>200</v>
      </c>
      <c r="G39" s="43">
        <v>0.2</v>
      </c>
      <c r="H39" s="43">
        <v>0</v>
      </c>
      <c r="I39" s="43">
        <v>13.7</v>
      </c>
      <c r="J39" s="43">
        <v>53</v>
      </c>
      <c r="K39" s="44">
        <v>184</v>
      </c>
      <c r="L39" s="43">
        <v>2.62</v>
      </c>
    </row>
    <row r="40" spans="1:12">
      <c r="A40" s="23"/>
      <c r="B40" s="15"/>
      <c r="C40" s="11"/>
      <c r="D40" s="7" t="s">
        <v>22</v>
      </c>
      <c r="E40" s="42" t="s">
        <v>45</v>
      </c>
      <c r="F40" s="43">
        <v>50</v>
      </c>
      <c r="G40" s="43">
        <v>3.42</v>
      </c>
      <c r="H40" s="43">
        <v>1.26</v>
      </c>
      <c r="I40" s="43">
        <v>23.1</v>
      </c>
      <c r="J40" s="43">
        <v>116</v>
      </c>
      <c r="K40" s="44"/>
      <c r="L40" s="43">
        <v>2.6</v>
      </c>
    </row>
    <row r="41" spans="1:12">
      <c r="A41" s="23"/>
      <c r="B41" s="15"/>
      <c r="C41" s="11"/>
      <c r="D41" s="7" t="s">
        <v>23</v>
      </c>
      <c r="E41" s="42"/>
      <c r="F41" s="43"/>
      <c r="G41" s="43"/>
      <c r="H41" s="43"/>
      <c r="I41" s="43"/>
      <c r="J41" s="43"/>
      <c r="K41" s="44"/>
      <c r="L41" s="43"/>
    </row>
    <row r="42" spans="1:12">
      <c r="A42" s="24"/>
      <c r="B42" s="17"/>
      <c r="C42" s="8"/>
      <c r="D42" s="18" t="s">
        <v>32</v>
      </c>
      <c r="E42" s="9"/>
      <c r="F42" s="19">
        <f>SUM(F37:F41)</f>
        <v>557</v>
      </c>
      <c r="G42" s="19">
        <f>SUM(G37:G41)</f>
        <v>26.82</v>
      </c>
      <c r="H42" s="19">
        <f>SUM(H37:H41)</f>
        <v>22.360000000000003</v>
      </c>
      <c r="I42" s="19">
        <f>SUM(I37:I41)</f>
        <v>77.800000000000011</v>
      </c>
      <c r="J42" s="19">
        <f>SUM(J37:J41)</f>
        <v>620</v>
      </c>
      <c r="K42" s="25"/>
      <c r="L42" s="19">
        <v>101.17</v>
      </c>
    </row>
    <row r="43" spans="1:12">
      <c r="A43" s="26">
        <f>A37</f>
        <v>1</v>
      </c>
      <c r="B43" s="13">
        <f>B37</f>
        <v>4</v>
      </c>
      <c r="C43" s="10" t="s">
        <v>70</v>
      </c>
      <c r="D43" s="7"/>
      <c r="E43" s="42" t="s">
        <v>75</v>
      </c>
      <c r="F43" s="43">
        <v>100</v>
      </c>
      <c r="G43" s="43">
        <v>6.4</v>
      </c>
      <c r="H43" s="43">
        <v>3.5</v>
      </c>
      <c r="I43" s="43">
        <v>51.7</v>
      </c>
      <c r="J43" s="43">
        <v>270</v>
      </c>
      <c r="K43" s="44"/>
      <c r="L43" s="43"/>
    </row>
    <row r="44" spans="1:12" ht="26.4">
      <c r="A44" s="23"/>
      <c r="B44" s="15"/>
      <c r="C44" s="11"/>
      <c r="D44" s="7"/>
      <c r="E44" s="42" t="s">
        <v>76</v>
      </c>
      <c r="F44" s="43">
        <v>200</v>
      </c>
      <c r="G44" s="43">
        <v>0</v>
      </c>
      <c r="H44" s="43">
        <v>0</v>
      </c>
      <c r="I44" s="43">
        <v>10</v>
      </c>
      <c r="J44" s="43">
        <v>119</v>
      </c>
      <c r="K44" s="44"/>
      <c r="L44" s="43"/>
    </row>
    <row r="45" spans="1:12">
      <c r="A45" s="24"/>
      <c r="B45" s="17"/>
      <c r="C45" s="8"/>
      <c r="D45" s="18" t="s">
        <v>32</v>
      </c>
      <c r="E45" s="9"/>
      <c r="F45" s="19">
        <f>SUM(F43:F44)</f>
        <v>300</v>
      </c>
      <c r="G45" s="19">
        <f>SUM(G43:G44)</f>
        <v>6.4</v>
      </c>
      <c r="H45" s="19">
        <f>SUM(H43:H44)</f>
        <v>3.5</v>
      </c>
      <c r="I45" s="19">
        <f>SUM(I43:I44)</f>
        <v>61.7</v>
      </c>
      <c r="J45" s="19">
        <f>SUM(J43:J44)</f>
        <v>389</v>
      </c>
      <c r="K45" s="25"/>
      <c r="L45" s="19">
        <f>SUM(L43:L44)</f>
        <v>0</v>
      </c>
    </row>
    <row r="46" spans="1:12" ht="15" thickBot="1">
      <c r="A46" s="29">
        <f>A37</f>
        <v>1</v>
      </c>
      <c r="B46" s="30">
        <f>B37</f>
        <v>4</v>
      </c>
      <c r="C46" s="54" t="s">
        <v>4</v>
      </c>
      <c r="D46" s="55"/>
      <c r="E46" s="31"/>
      <c r="F46" s="32">
        <v>882</v>
      </c>
      <c r="G46" s="32">
        <v>39.72</v>
      </c>
      <c r="H46" s="32">
        <v>31.16</v>
      </c>
      <c r="I46" s="32">
        <f>I42+I45</f>
        <v>139.5</v>
      </c>
      <c r="J46" s="32">
        <v>10082</v>
      </c>
      <c r="K46" s="32"/>
      <c r="L46" s="32">
        <f>L42+L45</f>
        <v>101.17</v>
      </c>
    </row>
    <row r="47" spans="1:12">
      <c r="A47" s="20">
        <v>1</v>
      </c>
      <c r="B47" s="21">
        <v>5</v>
      </c>
      <c r="C47" s="22" t="s">
        <v>19</v>
      </c>
      <c r="D47" s="5" t="s">
        <v>20</v>
      </c>
      <c r="E47" s="39" t="s">
        <v>53</v>
      </c>
      <c r="F47" s="40">
        <v>236</v>
      </c>
      <c r="G47" s="40">
        <v>8.4</v>
      </c>
      <c r="H47" s="40">
        <v>10.3</v>
      </c>
      <c r="I47" s="40">
        <v>38.799999999999997</v>
      </c>
      <c r="J47" s="40">
        <v>282</v>
      </c>
      <c r="K47" s="41">
        <v>123</v>
      </c>
      <c r="L47" s="40">
        <v>30.5</v>
      </c>
    </row>
    <row r="48" spans="1:12">
      <c r="A48" s="23"/>
      <c r="B48" s="15"/>
      <c r="C48" s="11"/>
      <c r="D48" s="7" t="s">
        <v>21</v>
      </c>
      <c r="E48" s="42" t="s">
        <v>44</v>
      </c>
      <c r="F48" s="43">
        <v>200</v>
      </c>
      <c r="G48" s="43">
        <v>0.2</v>
      </c>
      <c r="H48" s="43">
        <v>0.1</v>
      </c>
      <c r="I48" s="43">
        <v>13.9</v>
      </c>
      <c r="J48" s="43">
        <v>55</v>
      </c>
      <c r="K48" s="44">
        <v>186</v>
      </c>
      <c r="L48" s="43">
        <v>4.3</v>
      </c>
    </row>
    <row r="49" spans="1:12">
      <c r="A49" s="23"/>
      <c r="B49" s="15"/>
      <c r="C49" s="11"/>
      <c r="D49" s="7" t="s">
        <v>22</v>
      </c>
      <c r="E49" s="42" t="s">
        <v>54</v>
      </c>
      <c r="F49" s="43">
        <v>50</v>
      </c>
      <c r="G49" s="43">
        <v>3.75</v>
      </c>
      <c r="H49" s="43">
        <v>1.45</v>
      </c>
      <c r="I49" s="43">
        <v>25.7</v>
      </c>
      <c r="J49" s="43">
        <v>132.5</v>
      </c>
      <c r="K49" s="44"/>
      <c r="L49" s="43">
        <v>4.34</v>
      </c>
    </row>
    <row r="50" spans="1:12">
      <c r="A50" s="23"/>
      <c r="B50" s="15"/>
      <c r="C50" s="11"/>
      <c r="D50" s="7" t="s">
        <v>23</v>
      </c>
      <c r="E50" s="42" t="s">
        <v>55</v>
      </c>
      <c r="F50" s="43">
        <v>100</v>
      </c>
      <c r="G50" s="43">
        <v>0.4</v>
      </c>
      <c r="H50" s="43">
        <v>0.4</v>
      </c>
      <c r="I50" s="43">
        <v>9.8000000000000007</v>
      </c>
      <c r="J50" s="43">
        <v>47</v>
      </c>
      <c r="K50" s="44"/>
      <c r="L50" s="43">
        <v>37.659999999999997</v>
      </c>
    </row>
    <row r="51" spans="1:12">
      <c r="A51" s="24"/>
      <c r="B51" s="17"/>
      <c r="C51" s="8"/>
      <c r="D51" s="18" t="s">
        <v>32</v>
      </c>
      <c r="E51" s="9"/>
      <c r="F51" s="19">
        <f>SUM(F47:F50)</f>
        <v>586</v>
      </c>
      <c r="G51" s="19">
        <f>SUM(G47:G50)</f>
        <v>12.75</v>
      </c>
      <c r="H51" s="19">
        <f>SUM(H47:H50)</f>
        <v>12.25</v>
      </c>
      <c r="I51" s="19">
        <f>SUM(I47:I50)</f>
        <v>88.199999999999989</v>
      </c>
      <c r="J51" s="19">
        <f>SUM(J47:J50)</f>
        <v>516.5</v>
      </c>
      <c r="K51" s="25"/>
      <c r="L51" s="19">
        <f>SUM(L47:L50)</f>
        <v>76.8</v>
      </c>
    </row>
    <row r="52" spans="1:12">
      <c r="A52" s="26">
        <f>A47</f>
        <v>1</v>
      </c>
      <c r="B52" s="13">
        <f>B47</f>
        <v>5</v>
      </c>
      <c r="C52" s="10" t="s">
        <v>70</v>
      </c>
      <c r="D52" s="7"/>
      <c r="E52" s="42" t="s">
        <v>71</v>
      </c>
      <c r="F52" s="43">
        <v>100</v>
      </c>
      <c r="G52" s="43">
        <v>5.7</v>
      </c>
      <c r="H52" s="43">
        <v>18.5</v>
      </c>
      <c r="I52" s="43">
        <v>41.8</v>
      </c>
      <c r="J52" s="43">
        <v>349</v>
      </c>
      <c r="K52" s="44"/>
      <c r="L52" s="43"/>
    </row>
    <row r="53" spans="1:12">
      <c r="A53" s="23"/>
      <c r="B53" s="15"/>
      <c r="C53" s="11"/>
      <c r="D53" s="7" t="s">
        <v>21</v>
      </c>
      <c r="E53" s="42" t="s">
        <v>47</v>
      </c>
      <c r="F53" s="43">
        <v>200</v>
      </c>
      <c r="G53" s="43">
        <v>0.2</v>
      </c>
      <c r="H53" s="43">
        <v>0</v>
      </c>
      <c r="I53" s="43">
        <v>13.7</v>
      </c>
      <c r="J53" s="43">
        <v>53</v>
      </c>
      <c r="K53" s="44">
        <v>184</v>
      </c>
      <c r="L53" s="43">
        <v>2.62</v>
      </c>
    </row>
    <row r="54" spans="1:12">
      <c r="A54" s="24"/>
      <c r="B54" s="17"/>
      <c r="C54" s="8"/>
      <c r="D54" s="18" t="s">
        <v>32</v>
      </c>
      <c r="E54" s="9"/>
      <c r="F54" s="19">
        <f>SUM(F52:F53)</f>
        <v>300</v>
      </c>
      <c r="G54" s="19">
        <f>SUM(G52:G53)</f>
        <v>5.9</v>
      </c>
      <c r="H54" s="19">
        <f>SUM(H52:H53)</f>
        <v>18.5</v>
      </c>
      <c r="I54" s="19">
        <f>SUM(I52:I53)</f>
        <v>55.5</v>
      </c>
      <c r="J54" s="19">
        <f>SUM(J52:J53)</f>
        <v>402</v>
      </c>
      <c r="K54" s="25"/>
      <c r="L54" s="19">
        <f>SUM(L52:L53)</f>
        <v>2.62</v>
      </c>
    </row>
    <row r="55" spans="1:12" ht="15" thickBot="1">
      <c r="A55" s="29">
        <f>A47</f>
        <v>1</v>
      </c>
      <c r="B55" s="30">
        <f>B47</f>
        <v>5</v>
      </c>
      <c r="C55" s="54" t="s">
        <v>4</v>
      </c>
      <c r="D55" s="55"/>
      <c r="E55" s="31"/>
      <c r="F55" s="32">
        <f>F51+F54</f>
        <v>886</v>
      </c>
      <c r="G55" s="32">
        <v>30.75</v>
      </c>
      <c r="H55" s="32">
        <f>H51+H54</f>
        <v>30.75</v>
      </c>
      <c r="I55" s="32">
        <f>I51+I54</f>
        <v>143.69999999999999</v>
      </c>
      <c r="J55" s="32">
        <v>839.5</v>
      </c>
      <c r="K55" s="32"/>
      <c r="L55" s="32">
        <f>L51+L54</f>
        <v>79.42</v>
      </c>
    </row>
    <row r="56" spans="1:12">
      <c r="A56" s="20">
        <v>2</v>
      </c>
      <c r="B56" s="21">
        <v>1</v>
      </c>
      <c r="C56" s="22" t="s">
        <v>19</v>
      </c>
      <c r="D56" s="5" t="s">
        <v>20</v>
      </c>
      <c r="E56" s="39" t="s">
        <v>56</v>
      </c>
      <c r="F56" s="40">
        <v>240</v>
      </c>
      <c r="G56" s="40">
        <v>11.9</v>
      </c>
      <c r="H56" s="40">
        <v>20</v>
      </c>
      <c r="I56" s="40">
        <v>40</v>
      </c>
      <c r="J56" s="40">
        <v>392</v>
      </c>
      <c r="K56" s="41">
        <v>141</v>
      </c>
      <c r="L56" s="40">
        <v>35.18</v>
      </c>
    </row>
    <row r="57" spans="1:12">
      <c r="A57" s="23"/>
      <c r="B57" s="15"/>
      <c r="C57" s="11"/>
      <c r="D57" s="8"/>
      <c r="E57" s="50" t="s">
        <v>63</v>
      </c>
      <c r="F57" s="51">
        <v>60</v>
      </c>
      <c r="G57" s="51">
        <v>0.7</v>
      </c>
      <c r="H57" s="51">
        <v>0.1</v>
      </c>
      <c r="I57" s="51">
        <v>1.9</v>
      </c>
      <c r="J57" s="51">
        <v>11</v>
      </c>
      <c r="K57" s="52"/>
      <c r="L57" s="51">
        <v>9</v>
      </c>
    </row>
    <row r="58" spans="1:12">
      <c r="A58" s="23"/>
      <c r="B58" s="15"/>
      <c r="C58" s="11"/>
      <c r="D58" s="6"/>
      <c r="E58" s="42" t="s">
        <v>57</v>
      </c>
      <c r="F58" s="43">
        <v>10</v>
      </c>
      <c r="G58" s="43">
        <v>0.06</v>
      </c>
      <c r="H58" s="43">
        <v>8.24</v>
      </c>
      <c r="I58" s="43">
        <v>0.09</v>
      </c>
      <c r="J58" s="43">
        <v>74.3</v>
      </c>
      <c r="K58" s="44"/>
      <c r="L58" s="43">
        <v>9.1999999999999993</v>
      </c>
    </row>
    <row r="59" spans="1:12">
      <c r="A59" s="23"/>
      <c r="B59" s="15"/>
      <c r="C59" s="11"/>
      <c r="D59" s="7" t="s">
        <v>21</v>
      </c>
      <c r="E59" s="42" t="s">
        <v>47</v>
      </c>
      <c r="F59" s="43">
        <v>200</v>
      </c>
      <c r="G59" s="43">
        <v>0.2</v>
      </c>
      <c r="H59" s="43">
        <v>0</v>
      </c>
      <c r="I59" s="43">
        <v>13.7</v>
      </c>
      <c r="J59" s="43">
        <v>53</v>
      </c>
      <c r="K59" s="44">
        <v>184</v>
      </c>
      <c r="L59" s="43">
        <v>2.62</v>
      </c>
    </row>
    <row r="60" spans="1:12">
      <c r="A60" s="23"/>
      <c r="B60" s="15"/>
      <c r="C60" s="11"/>
      <c r="D60" s="7" t="s">
        <v>22</v>
      </c>
      <c r="E60" s="42" t="s">
        <v>45</v>
      </c>
      <c r="F60" s="43">
        <v>50</v>
      </c>
      <c r="G60" s="43">
        <v>3.42</v>
      </c>
      <c r="H60" s="43">
        <v>1.26</v>
      </c>
      <c r="I60" s="43">
        <v>23.1</v>
      </c>
      <c r="J60" s="43">
        <v>116</v>
      </c>
      <c r="K60" s="44"/>
      <c r="L60" s="43">
        <v>2.6</v>
      </c>
    </row>
    <row r="61" spans="1:12">
      <c r="A61" s="23"/>
      <c r="B61" s="15"/>
      <c r="C61" s="11"/>
      <c r="D61" s="7" t="s">
        <v>23</v>
      </c>
      <c r="E61" s="42"/>
      <c r="F61" s="43"/>
      <c r="G61" s="43"/>
      <c r="H61" s="43"/>
      <c r="I61" s="43"/>
      <c r="J61" s="43"/>
      <c r="K61" s="44"/>
      <c r="L61" s="43"/>
    </row>
    <row r="62" spans="1:12">
      <c r="A62" s="24"/>
      <c r="B62" s="17"/>
      <c r="C62" s="8"/>
      <c r="D62" s="18" t="s">
        <v>32</v>
      </c>
      <c r="E62" s="9"/>
      <c r="F62" s="19">
        <f>SUM(F56:F61)</f>
        <v>560</v>
      </c>
      <c r="G62" s="19">
        <f>SUM(G56:G61)</f>
        <v>16.28</v>
      </c>
      <c r="H62" s="19">
        <f>SUM(H56:H61)</f>
        <v>29.600000000000005</v>
      </c>
      <c r="I62" s="19">
        <f>SUM(I56:I61)</f>
        <v>78.789999999999992</v>
      </c>
      <c r="J62" s="19">
        <f>SUM(J56:J61)</f>
        <v>646.29999999999995</v>
      </c>
      <c r="K62" s="25"/>
      <c r="L62" s="19">
        <v>58.6</v>
      </c>
    </row>
    <row r="63" spans="1:12">
      <c r="A63" s="26">
        <f>A56</f>
        <v>2</v>
      </c>
      <c r="B63" s="13">
        <f>B56</f>
        <v>1</v>
      </c>
      <c r="C63" s="10" t="s">
        <v>77</v>
      </c>
      <c r="D63" s="7" t="s">
        <v>23</v>
      </c>
      <c r="E63" s="42" t="s">
        <v>55</v>
      </c>
      <c r="F63" s="43">
        <v>100</v>
      </c>
      <c r="G63" s="43">
        <v>0.4</v>
      </c>
      <c r="H63" s="43">
        <v>0.4</v>
      </c>
      <c r="I63" s="43">
        <v>9.8000000000000007</v>
      </c>
      <c r="J63" s="43">
        <v>47</v>
      </c>
      <c r="K63" s="44"/>
      <c r="L63" s="43">
        <v>31</v>
      </c>
    </row>
    <row r="64" spans="1:12">
      <c r="A64" s="23"/>
      <c r="B64" s="15"/>
      <c r="C64" s="11"/>
      <c r="D64" s="7"/>
      <c r="E64" s="42" t="s">
        <v>73</v>
      </c>
      <c r="F64" s="43">
        <v>200</v>
      </c>
      <c r="G64" s="43">
        <v>5.6</v>
      </c>
      <c r="H64" s="43">
        <v>5</v>
      </c>
      <c r="I64" s="43">
        <v>26</v>
      </c>
      <c r="J64" s="43">
        <v>174</v>
      </c>
      <c r="K64" s="44"/>
      <c r="L64" s="43"/>
    </row>
    <row r="65" spans="1:12">
      <c r="A65" s="24"/>
      <c r="B65" s="17"/>
      <c r="C65" s="8"/>
      <c r="D65" s="18" t="s">
        <v>32</v>
      </c>
      <c r="E65" s="9"/>
      <c r="F65" s="19">
        <f>SUM(F63:F64)</f>
        <v>300</v>
      </c>
      <c r="G65" s="19">
        <f>SUM(G63:G64)</f>
        <v>6</v>
      </c>
      <c r="H65" s="19">
        <f>SUM(H63:H64)</f>
        <v>5.4</v>
      </c>
      <c r="I65" s="19">
        <f>SUM(I63:I64)</f>
        <v>35.799999999999997</v>
      </c>
      <c r="J65" s="19">
        <f>SUM(J63:J64)</f>
        <v>221</v>
      </c>
      <c r="K65" s="25"/>
      <c r="L65" s="19">
        <f>SUM(L63:L64)</f>
        <v>31</v>
      </c>
    </row>
    <row r="66" spans="1:12" ht="15" thickBot="1">
      <c r="A66" s="29">
        <f>A56</f>
        <v>2</v>
      </c>
      <c r="B66" s="30">
        <f>B56</f>
        <v>1</v>
      </c>
      <c r="C66" s="54" t="s">
        <v>4</v>
      </c>
      <c r="D66" s="55"/>
      <c r="E66" s="31"/>
      <c r="F66" s="32">
        <v>920</v>
      </c>
      <c r="G66" s="32">
        <v>23.38</v>
      </c>
      <c r="H66" s="32">
        <v>36.1</v>
      </c>
      <c r="I66" s="32">
        <v>118.69</v>
      </c>
      <c r="J66" s="32">
        <v>896.3</v>
      </c>
      <c r="K66" s="32"/>
      <c r="L66" s="32">
        <f>L62+L65</f>
        <v>89.6</v>
      </c>
    </row>
    <row r="67" spans="1:12">
      <c r="A67" s="14">
        <v>2</v>
      </c>
      <c r="B67" s="15">
        <v>2</v>
      </c>
      <c r="C67" s="22" t="s">
        <v>19</v>
      </c>
      <c r="D67" s="5" t="s">
        <v>20</v>
      </c>
      <c r="E67" s="39" t="s">
        <v>67</v>
      </c>
      <c r="F67" s="40">
        <v>200</v>
      </c>
      <c r="G67" s="40">
        <v>5.6</v>
      </c>
      <c r="H67" s="40">
        <v>5.9</v>
      </c>
      <c r="I67" s="40">
        <v>35.9</v>
      </c>
      <c r="J67" s="40">
        <v>223</v>
      </c>
      <c r="K67" s="41">
        <v>94</v>
      </c>
      <c r="L67" s="40">
        <v>19.91</v>
      </c>
    </row>
    <row r="68" spans="1:12">
      <c r="A68" s="14"/>
      <c r="B68" s="15"/>
      <c r="C68" s="11"/>
      <c r="D68" s="6"/>
      <c r="E68" s="42" t="s">
        <v>64</v>
      </c>
      <c r="F68" s="43">
        <v>100</v>
      </c>
      <c r="G68" s="43">
        <v>20.2</v>
      </c>
      <c r="H68" s="43">
        <v>24.9</v>
      </c>
      <c r="I68" s="43">
        <v>12.8</v>
      </c>
      <c r="J68" s="43">
        <v>357</v>
      </c>
      <c r="K68" s="44"/>
      <c r="L68" s="43">
        <v>60.07</v>
      </c>
    </row>
    <row r="69" spans="1:12">
      <c r="A69" s="14"/>
      <c r="B69" s="15"/>
      <c r="C69" s="11"/>
      <c r="D69" s="7" t="s">
        <v>22</v>
      </c>
      <c r="E69" s="42" t="s">
        <v>45</v>
      </c>
      <c r="F69" s="43">
        <v>50</v>
      </c>
      <c r="G69" s="43">
        <v>3.42</v>
      </c>
      <c r="H69" s="43">
        <v>1.26</v>
      </c>
      <c r="I69" s="43">
        <v>23.1</v>
      </c>
      <c r="J69" s="43">
        <v>116</v>
      </c>
      <c r="K69" s="44"/>
      <c r="L69" s="43">
        <v>2.6</v>
      </c>
    </row>
    <row r="70" spans="1:12">
      <c r="A70" s="14"/>
      <c r="B70" s="15"/>
      <c r="C70" s="11"/>
      <c r="D70" s="6"/>
      <c r="E70" s="42" t="s">
        <v>58</v>
      </c>
      <c r="F70" s="43">
        <v>200</v>
      </c>
      <c r="G70" s="43">
        <v>1</v>
      </c>
      <c r="H70" s="43">
        <v>0.2</v>
      </c>
      <c r="I70" s="43">
        <v>0.2</v>
      </c>
      <c r="J70" s="43">
        <v>92</v>
      </c>
      <c r="K70" s="44"/>
      <c r="L70" s="43">
        <v>20.399999999999999</v>
      </c>
    </row>
    <row r="71" spans="1:12">
      <c r="A71" s="16"/>
      <c r="B71" s="17"/>
      <c r="C71" s="8"/>
      <c r="D71" s="18" t="s">
        <v>32</v>
      </c>
      <c r="E71" s="9"/>
      <c r="F71" s="19">
        <f>SUM(F67:F70)</f>
        <v>550</v>
      </c>
      <c r="G71" s="19">
        <f>SUM(G67:G70)</f>
        <v>30.22</v>
      </c>
      <c r="H71" s="19">
        <f>SUM(H67:H70)</f>
        <v>32.26</v>
      </c>
      <c r="I71" s="19">
        <f>SUM(I67:I70)</f>
        <v>72.000000000000014</v>
      </c>
      <c r="J71" s="19">
        <f>SUM(J67:J70)</f>
        <v>788</v>
      </c>
      <c r="K71" s="25"/>
      <c r="L71" s="19">
        <f>SUM(L67:L70)</f>
        <v>102.97999999999999</v>
      </c>
    </row>
    <row r="72" spans="1:12">
      <c r="A72" s="13">
        <f>A67</f>
        <v>2</v>
      </c>
      <c r="B72" s="13">
        <f>B67</f>
        <v>2</v>
      </c>
      <c r="C72" s="10" t="s">
        <v>70</v>
      </c>
      <c r="D72" s="7"/>
      <c r="E72" s="42" t="s">
        <v>72</v>
      </c>
      <c r="F72" s="43">
        <v>100</v>
      </c>
      <c r="G72" s="43">
        <v>12.3</v>
      </c>
      <c r="H72" s="43">
        <v>6.4</v>
      </c>
      <c r="I72" s="43">
        <v>43.3</v>
      </c>
      <c r="J72" s="43">
        <v>280</v>
      </c>
      <c r="K72" s="44"/>
      <c r="L72" s="43"/>
    </row>
    <row r="73" spans="1:12">
      <c r="A73" s="14"/>
      <c r="B73" s="15"/>
      <c r="C73" s="11"/>
      <c r="D73" s="7" t="s">
        <v>21</v>
      </c>
      <c r="E73" s="42" t="s">
        <v>47</v>
      </c>
      <c r="F73" s="43">
        <v>200</v>
      </c>
      <c r="G73" s="43">
        <v>0.2</v>
      </c>
      <c r="H73" s="43">
        <v>0</v>
      </c>
      <c r="I73" s="43">
        <v>13.7</v>
      </c>
      <c r="J73" s="43">
        <v>53</v>
      </c>
      <c r="K73" s="44">
        <v>184</v>
      </c>
      <c r="L73" s="43">
        <v>2.62</v>
      </c>
    </row>
    <row r="74" spans="1:12">
      <c r="A74" s="16"/>
      <c r="B74" s="17"/>
      <c r="C74" s="8"/>
      <c r="D74" s="18" t="s">
        <v>32</v>
      </c>
      <c r="E74" s="9"/>
      <c r="F74" s="19">
        <f>SUM(F72:F73)</f>
        <v>300</v>
      </c>
      <c r="G74" s="19">
        <f>SUM(G72:G73)</f>
        <v>12.5</v>
      </c>
      <c r="H74" s="19">
        <f>SUM(H72:H73)</f>
        <v>6.4</v>
      </c>
      <c r="I74" s="19">
        <f>SUM(I72:I73)</f>
        <v>57</v>
      </c>
      <c r="J74" s="19">
        <f>SUM(J72:J73)</f>
        <v>333</v>
      </c>
      <c r="K74" s="25"/>
      <c r="L74" s="19">
        <f>SUM(L72:L73)</f>
        <v>2.62</v>
      </c>
    </row>
    <row r="75" spans="1:12" ht="15" thickBot="1">
      <c r="A75" s="33">
        <f>A67</f>
        <v>2</v>
      </c>
      <c r="B75" s="33">
        <f>B67</f>
        <v>2</v>
      </c>
      <c r="C75" s="54" t="s">
        <v>4</v>
      </c>
      <c r="D75" s="55"/>
      <c r="E75" s="31"/>
      <c r="F75" s="32">
        <v>870</v>
      </c>
      <c r="G75" s="32">
        <v>41.22</v>
      </c>
      <c r="H75" s="32">
        <v>39.36</v>
      </c>
      <c r="I75" s="32">
        <v>120</v>
      </c>
      <c r="J75" s="32">
        <v>1084</v>
      </c>
      <c r="K75" s="32"/>
      <c r="L75" s="32">
        <f>L71+L74</f>
        <v>105.6</v>
      </c>
    </row>
    <row r="76" spans="1:12">
      <c r="A76" s="20">
        <v>2</v>
      </c>
      <c r="B76" s="21">
        <v>3</v>
      </c>
      <c r="C76" s="22" t="s">
        <v>19</v>
      </c>
      <c r="D76" s="5" t="s">
        <v>20</v>
      </c>
      <c r="E76" s="39" t="s">
        <v>51</v>
      </c>
      <c r="F76" s="40">
        <v>200</v>
      </c>
      <c r="G76" s="40">
        <v>9.5</v>
      </c>
      <c r="H76" s="40">
        <v>7.7</v>
      </c>
      <c r="I76" s="40">
        <v>38.200000000000003</v>
      </c>
      <c r="J76" s="40">
        <v>264</v>
      </c>
      <c r="K76" s="41">
        <v>113</v>
      </c>
      <c r="L76" s="40">
        <v>45.92</v>
      </c>
    </row>
    <row r="77" spans="1:12">
      <c r="A77" s="23"/>
      <c r="B77" s="15"/>
      <c r="C77" s="11"/>
      <c r="D77" s="6"/>
      <c r="E77" s="42" t="s">
        <v>46</v>
      </c>
      <c r="F77" s="43">
        <v>120</v>
      </c>
      <c r="G77" s="43">
        <v>13.6</v>
      </c>
      <c r="H77" s="43">
        <v>13.5</v>
      </c>
      <c r="I77" s="43">
        <v>4.0999999999999996</v>
      </c>
      <c r="J77" s="43">
        <v>192</v>
      </c>
      <c r="K77" s="44">
        <v>405</v>
      </c>
      <c r="L77" s="43">
        <v>56.92</v>
      </c>
    </row>
    <row r="78" spans="1:12">
      <c r="A78" s="23"/>
      <c r="B78" s="15"/>
      <c r="C78" s="11"/>
      <c r="D78" s="7" t="s">
        <v>22</v>
      </c>
      <c r="E78" s="42" t="s">
        <v>45</v>
      </c>
      <c r="F78" s="43">
        <v>50</v>
      </c>
      <c r="G78" s="43">
        <v>3.42</v>
      </c>
      <c r="H78" s="43">
        <v>1.26</v>
      </c>
      <c r="I78" s="43">
        <v>23.1</v>
      </c>
      <c r="J78" s="43">
        <v>116</v>
      </c>
      <c r="K78" s="44"/>
      <c r="L78" s="43">
        <v>2.6</v>
      </c>
    </row>
    <row r="79" spans="1:12">
      <c r="A79" s="23"/>
      <c r="B79" s="15"/>
      <c r="C79" s="11"/>
      <c r="D79" s="6"/>
      <c r="E79" s="42" t="s">
        <v>60</v>
      </c>
      <c r="F79" s="43">
        <v>200</v>
      </c>
      <c r="G79" s="43">
        <v>0.2</v>
      </c>
      <c r="H79" s="43">
        <v>0.1</v>
      </c>
      <c r="I79" s="43">
        <v>25.4</v>
      </c>
      <c r="J79" s="43">
        <v>99</v>
      </c>
      <c r="K79" s="44"/>
      <c r="L79" s="43">
        <v>11.11</v>
      </c>
    </row>
    <row r="80" spans="1:12">
      <c r="A80" s="24"/>
      <c r="B80" s="17"/>
      <c r="C80" s="8"/>
      <c r="D80" s="18" t="s">
        <v>32</v>
      </c>
      <c r="E80" s="9"/>
      <c r="F80" s="19">
        <f>SUM(F76:F79)</f>
        <v>570</v>
      </c>
      <c r="G80" s="19">
        <f>SUM(G76:G79)</f>
        <v>26.720000000000002</v>
      </c>
      <c r="H80" s="19">
        <f>SUM(H76:H79)</f>
        <v>22.560000000000002</v>
      </c>
      <c r="I80" s="19">
        <f>SUM(I76:I79)</f>
        <v>90.800000000000011</v>
      </c>
      <c r="J80" s="19">
        <f>SUM(J76:J79)</f>
        <v>671</v>
      </c>
      <c r="K80" s="25"/>
      <c r="L80" s="19">
        <v>81.900000000000006</v>
      </c>
    </row>
    <row r="81" spans="1:12">
      <c r="A81" s="26">
        <f>A76</f>
        <v>2</v>
      </c>
      <c r="B81" s="13">
        <f>B76</f>
        <v>3</v>
      </c>
      <c r="C81" s="10" t="s">
        <v>70</v>
      </c>
      <c r="D81" s="7"/>
      <c r="E81" s="42" t="s">
        <v>78</v>
      </c>
      <c r="F81" s="43">
        <v>100</v>
      </c>
      <c r="G81" s="43">
        <v>12.3</v>
      </c>
      <c r="H81" s="43">
        <v>6.4</v>
      </c>
      <c r="I81" s="43">
        <v>43.3</v>
      </c>
      <c r="J81" s="43">
        <v>280</v>
      </c>
      <c r="K81" s="44"/>
      <c r="L81" s="43"/>
    </row>
    <row r="82" spans="1:12">
      <c r="A82" s="23"/>
      <c r="B82" s="15"/>
      <c r="C82" s="11"/>
      <c r="D82" s="7" t="s">
        <v>21</v>
      </c>
      <c r="E82" s="42" t="s">
        <v>44</v>
      </c>
      <c r="F82" s="43">
        <v>200</v>
      </c>
      <c r="G82" s="43">
        <v>0.2</v>
      </c>
      <c r="H82" s="43">
        <v>0.1</v>
      </c>
      <c r="I82" s="43">
        <v>13.9</v>
      </c>
      <c r="J82" s="43">
        <v>55</v>
      </c>
      <c r="K82" s="44">
        <v>186</v>
      </c>
      <c r="L82" s="43">
        <v>4.3</v>
      </c>
    </row>
    <row r="83" spans="1:12">
      <c r="A83" s="24"/>
      <c r="B83" s="17"/>
      <c r="C83" s="8"/>
      <c r="D83" s="18" t="s">
        <v>32</v>
      </c>
      <c r="E83" s="9"/>
      <c r="F83" s="19">
        <f>SUM(F81:F82)</f>
        <v>300</v>
      </c>
      <c r="G83" s="19">
        <f>SUM(G81:G82)</f>
        <v>12.5</v>
      </c>
      <c r="H83" s="19">
        <f>SUM(H81:H82)</f>
        <v>6.5</v>
      </c>
      <c r="I83" s="19">
        <f>SUM(I81:I82)</f>
        <v>57.199999999999996</v>
      </c>
      <c r="J83" s="19">
        <f>SUM(J81:J82)</f>
        <v>335</v>
      </c>
      <c r="K83" s="25"/>
      <c r="L83" s="19">
        <f>SUM(L81:L82)</f>
        <v>4.3</v>
      </c>
    </row>
    <row r="84" spans="1:12" ht="15" thickBot="1">
      <c r="A84" s="29">
        <f>A76</f>
        <v>2</v>
      </c>
      <c r="B84" s="30">
        <f>B76</f>
        <v>3</v>
      </c>
      <c r="C84" s="54" t="s">
        <v>4</v>
      </c>
      <c r="D84" s="55"/>
      <c r="E84" s="31"/>
      <c r="F84" s="32">
        <v>875</v>
      </c>
      <c r="G84" s="32">
        <v>32.86</v>
      </c>
      <c r="H84" s="32">
        <v>20.350000000000001</v>
      </c>
      <c r="I84" s="32">
        <v>162.19</v>
      </c>
      <c r="J84" s="32">
        <v>949.75</v>
      </c>
      <c r="K84" s="32"/>
      <c r="L84" s="32">
        <f>L80+L83</f>
        <v>86.2</v>
      </c>
    </row>
    <row r="85" spans="1:12">
      <c r="A85" s="20">
        <v>2</v>
      </c>
      <c r="B85" s="21">
        <v>4</v>
      </c>
      <c r="C85" s="22" t="s">
        <v>19</v>
      </c>
      <c r="D85" s="5" t="s">
        <v>20</v>
      </c>
      <c r="E85" s="39" t="s">
        <v>61</v>
      </c>
      <c r="F85" s="40">
        <v>236</v>
      </c>
      <c r="G85" s="40">
        <v>5.8</v>
      </c>
      <c r="H85" s="40">
        <v>9.4</v>
      </c>
      <c r="I85" s="40">
        <v>34.799999999999997</v>
      </c>
      <c r="J85" s="40">
        <v>247</v>
      </c>
      <c r="K85" s="41">
        <v>121</v>
      </c>
      <c r="L85" s="40">
        <v>32.869999999999997</v>
      </c>
    </row>
    <row r="86" spans="1:12">
      <c r="A86" s="23"/>
      <c r="B86" s="15"/>
      <c r="C86" s="11"/>
      <c r="D86" s="8"/>
      <c r="E86" s="50" t="s">
        <v>57</v>
      </c>
      <c r="F86" s="51">
        <v>10</v>
      </c>
      <c r="G86" s="51">
        <v>0.06</v>
      </c>
      <c r="H86" s="51">
        <v>8.24</v>
      </c>
      <c r="I86" s="51">
        <v>0.09</v>
      </c>
      <c r="J86" s="51">
        <v>74.3</v>
      </c>
      <c r="K86" s="52"/>
      <c r="L86" s="51">
        <v>9.1999999999999993</v>
      </c>
    </row>
    <row r="87" spans="1:12">
      <c r="A87" s="23"/>
      <c r="B87" s="15"/>
      <c r="C87" s="11"/>
      <c r="D87" s="7" t="s">
        <v>21</v>
      </c>
      <c r="E87" s="42" t="s">
        <v>47</v>
      </c>
      <c r="F87" s="43">
        <v>200</v>
      </c>
      <c r="G87" s="43">
        <v>0.2</v>
      </c>
      <c r="H87" s="43">
        <v>0</v>
      </c>
      <c r="I87" s="43">
        <v>13.7</v>
      </c>
      <c r="J87" s="43">
        <v>53</v>
      </c>
      <c r="K87" s="44">
        <v>184</v>
      </c>
      <c r="L87" s="43">
        <v>2.62</v>
      </c>
    </row>
    <row r="88" spans="1:12">
      <c r="A88" s="23"/>
      <c r="B88" s="15"/>
      <c r="C88" s="11"/>
      <c r="D88" s="7" t="s">
        <v>22</v>
      </c>
      <c r="E88" s="42" t="s">
        <v>54</v>
      </c>
      <c r="F88" s="43">
        <v>50</v>
      </c>
      <c r="G88" s="43">
        <v>3.75</v>
      </c>
      <c r="H88" s="43">
        <v>1.45</v>
      </c>
      <c r="I88" s="43">
        <v>25.7</v>
      </c>
      <c r="J88" s="43">
        <v>132.5</v>
      </c>
      <c r="K88" s="44"/>
      <c r="L88" s="43">
        <v>4.34</v>
      </c>
    </row>
    <row r="89" spans="1:12">
      <c r="A89" s="23"/>
      <c r="B89" s="15"/>
      <c r="C89" s="11"/>
      <c r="D89" s="7" t="s">
        <v>23</v>
      </c>
      <c r="E89" s="42" t="s">
        <v>55</v>
      </c>
      <c r="F89" s="43">
        <v>100</v>
      </c>
      <c r="G89" s="43">
        <v>0.4</v>
      </c>
      <c r="H89" s="43">
        <v>0.4</v>
      </c>
      <c r="I89" s="43">
        <v>9.8000000000000007</v>
      </c>
      <c r="J89" s="43">
        <v>47</v>
      </c>
      <c r="K89" s="44"/>
      <c r="L89" s="43">
        <v>31</v>
      </c>
    </row>
    <row r="90" spans="1:12">
      <c r="A90" s="24"/>
      <c r="B90" s="17"/>
      <c r="C90" s="8"/>
      <c r="D90" s="18" t="s">
        <v>32</v>
      </c>
      <c r="E90" s="9"/>
      <c r="F90" s="19">
        <f>SUM(F85:F89)</f>
        <v>596</v>
      </c>
      <c r="G90" s="19">
        <f>SUM(G85:G89)</f>
        <v>10.209999999999999</v>
      </c>
      <c r="H90" s="19">
        <f>SUM(H85:H89)</f>
        <v>19.489999999999998</v>
      </c>
      <c r="I90" s="19">
        <f>SUM(I85:I89)</f>
        <v>84.09</v>
      </c>
      <c r="J90" s="19">
        <f>SUM(J85:J89)</f>
        <v>553.79999999999995</v>
      </c>
      <c r="K90" s="25"/>
      <c r="L90" s="19">
        <v>80.03</v>
      </c>
    </row>
    <row r="91" spans="1:12">
      <c r="A91" s="26">
        <f>A85</f>
        <v>2</v>
      </c>
      <c r="B91" s="13">
        <f>B85</f>
        <v>4</v>
      </c>
      <c r="C91" s="10" t="s">
        <v>70</v>
      </c>
      <c r="D91" s="7"/>
      <c r="E91" s="42" t="s">
        <v>75</v>
      </c>
      <c r="F91" s="43">
        <v>100</v>
      </c>
      <c r="G91" s="43">
        <v>6.6</v>
      </c>
      <c r="H91" s="43">
        <v>18.899999999999999</v>
      </c>
      <c r="I91" s="43">
        <v>44.6</v>
      </c>
      <c r="J91" s="43">
        <v>375</v>
      </c>
      <c r="K91" s="44"/>
      <c r="L91" s="43"/>
    </row>
    <row r="92" spans="1:12">
      <c r="A92" s="23"/>
      <c r="B92" s="15"/>
      <c r="C92" s="11"/>
      <c r="D92" s="7"/>
      <c r="E92" s="42" t="s">
        <v>81</v>
      </c>
      <c r="F92" s="43">
        <v>200</v>
      </c>
      <c r="G92" s="43">
        <v>2.4</v>
      </c>
      <c r="H92" s="43">
        <v>0.1</v>
      </c>
      <c r="I92" s="43">
        <v>44.4</v>
      </c>
      <c r="J92" s="43">
        <v>171</v>
      </c>
      <c r="K92" s="44">
        <v>196</v>
      </c>
      <c r="L92" s="43"/>
    </row>
    <row r="93" spans="1:12">
      <c r="A93" s="24"/>
      <c r="B93" s="17"/>
      <c r="C93" s="8"/>
      <c r="D93" s="18" t="s">
        <v>32</v>
      </c>
      <c r="E93" s="9"/>
      <c r="F93" s="19">
        <f>SUM(F91:F92)</f>
        <v>300</v>
      </c>
      <c r="G93" s="19">
        <f>SUM(G91:G92)</f>
        <v>9</v>
      </c>
      <c r="H93" s="19">
        <f>SUM(H91:H92)</f>
        <v>19</v>
      </c>
      <c r="I93" s="19">
        <f>SUM(I91:I92)</f>
        <v>89</v>
      </c>
      <c r="J93" s="19">
        <v>545</v>
      </c>
      <c r="K93" s="25"/>
      <c r="L93" s="19">
        <f>SUM(L91:L92)</f>
        <v>0</v>
      </c>
    </row>
    <row r="94" spans="1:12" ht="15" thickBot="1">
      <c r="A94" s="29">
        <f>A85</f>
        <v>2</v>
      </c>
      <c r="B94" s="30">
        <f>B85</f>
        <v>4</v>
      </c>
      <c r="C94" s="54" t="s">
        <v>4</v>
      </c>
      <c r="D94" s="55"/>
      <c r="E94" s="31"/>
      <c r="F94" s="32">
        <f>F90+F93</f>
        <v>896</v>
      </c>
      <c r="G94" s="32">
        <f>G90+G93</f>
        <v>19.21</v>
      </c>
      <c r="H94" s="32">
        <f>H90+H93</f>
        <v>38.489999999999995</v>
      </c>
      <c r="I94" s="32">
        <f>I90+I93</f>
        <v>173.09</v>
      </c>
      <c r="J94" s="32">
        <f>J90+J93</f>
        <v>1098.8</v>
      </c>
      <c r="K94" s="32"/>
      <c r="L94" s="32">
        <f>L90+L93</f>
        <v>80.03</v>
      </c>
    </row>
    <row r="95" spans="1:12">
      <c r="A95" s="20">
        <v>2</v>
      </c>
      <c r="B95" s="21">
        <v>5</v>
      </c>
      <c r="C95" s="22" t="s">
        <v>19</v>
      </c>
      <c r="D95" s="5" t="s">
        <v>20</v>
      </c>
      <c r="E95" s="39" t="s">
        <v>62</v>
      </c>
      <c r="F95" s="40">
        <v>250</v>
      </c>
      <c r="G95" s="40">
        <v>23.8</v>
      </c>
      <c r="H95" s="40">
        <v>24.3</v>
      </c>
      <c r="I95" s="40">
        <v>40.200000000000003</v>
      </c>
      <c r="J95" s="40">
        <v>479</v>
      </c>
      <c r="K95" s="41">
        <v>90</v>
      </c>
      <c r="L95" s="40">
        <v>59.51</v>
      </c>
    </row>
    <row r="96" spans="1:12">
      <c r="A96" s="23"/>
      <c r="B96" s="15"/>
      <c r="C96" s="11"/>
      <c r="D96" s="7" t="s">
        <v>21</v>
      </c>
      <c r="E96" s="42" t="s">
        <v>47</v>
      </c>
      <c r="F96" s="43">
        <v>200</v>
      </c>
      <c r="G96" s="43">
        <v>0.2</v>
      </c>
      <c r="H96" s="43">
        <v>0</v>
      </c>
      <c r="I96" s="43">
        <v>13.7</v>
      </c>
      <c r="J96" s="43">
        <v>53</v>
      </c>
      <c r="K96" s="44">
        <v>184</v>
      </c>
      <c r="L96" s="43">
        <v>2.62</v>
      </c>
    </row>
    <row r="97" spans="1:12">
      <c r="A97" s="23"/>
      <c r="B97" s="15"/>
      <c r="C97" s="11"/>
      <c r="D97" s="7" t="s">
        <v>22</v>
      </c>
      <c r="E97" s="42" t="s">
        <v>48</v>
      </c>
      <c r="F97" s="43">
        <v>75</v>
      </c>
      <c r="G97" s="43">
        <v>8.4</v>
      </c>
      <c r="H97" s="43">
        <v>4.3</v>
      </c>
      <c r="I97" s="43">
        <v>26.4</v>
      </c>
      <c r="J97" s="43">
        <v>181</v>
      </c>
      <c r="K97" s="44">
        <v>1</v>
      </c>
      <c r="L97" s="43">
        <v>13.37</v>
      </c>
    </row>
    <row r="98" spans="1:12">
      <c r="A98" s="24"/>
      <c r="B98" s="17"/>
      <c r="C98" s="8"/>
      <c r="D98" s="18" t="s">
        <v>32</v>
      </c>
      <c r="E98" s="9"/>
      <c r="F98" s="19">
        <f>SUM(F95:F97)</f>
        <v>525</v>
      </c>
      <c r="G98" s="19">
        <f>SUM(G95:G97)</f>
        <v>32.4</v>
      </c>
      <c r="H98" s="19">
        <f>SUM(H95:H97)</f>
        <v>28.6</v>
      </c>
      <c r="I98" s="19">
        <f>SUM(I95:I97)</f>
        <v>80.300000000000011</v>
      </c>
      <c r="J98" s="19">
        <f>SUM(J95:J97)</f>
        <v>713</v>
      </c>
      <c r="K98" s="25"/>
      <c r="L98" s="19">
        <v>75.5</v>
      </c>
    </row>
    <row r="99" spans="1:12">
      <c r="A99" s="26">
        <f>A95</f>
        <v>2</v>
      </c>
      <c r="B99" s="13">
        <f>B95</f>
        <v>5</v>
      </c>
      <c r="C99" s="10" t="s">
        <v>70</v>
      </c>
      <c r="D99" s="7"/>
      <c r="E99" s="42" t="s">
        <v>79</v>
      </c>
      <c r="F99" s="43">
        <v>100</v>
      </c>
      <c r="G99" s="43">
        <v>5.7</v>
      </c>
      <c r="H99" s="43">
        <v>18.5</v>
      </c>
      <c r="I99" s="43">
        <v>41.8</v>
      </c>
      <c r="J99" s="43">
        <v>280</v>
      </c>
      <c r="K99" s="44"/>
      <c r="L99" s="43"/>
    </row>
    <row r="100" spans="1:12">
      <c r="A100" s="23"/>
      <c r="B100" s="15"/>
      <c r="C100" s="11"/>
      <c r="D100" s="7"/>
      <c r="E100" s="42" t="s">
        <v>80</v>
      </c>
      <c r="F100" s="43">
        <v>200</v>
      </c>
      <c r="G100" s="43">
        <v>3.6</v>
      </c>
      <c r="H100" s="43">
        <v>3.6</v>
      </c>
      <c r="I100" s="43">
        <v>22.8</v>
      </c>
      <c r="J100" s="43">
        <v>135</v>
      </c>
      <c r="K100" s="44">
        <v>192</v>
      </c>
      <c r="L100" s="43"/>
    </row>
    <row r="101" spans="1:12">
      <c r="A101" s="24"/>
      <c r="B101" s="17"/>
      <c r="C101" s="8"/>
      <c r="D101" s="18" t="s">
        <v>32</v>
      </c>
      <c r="E101" s="9"/>
      <c r="F101" s="19">
        <f>SUM(F99:F100)</f>
        <v>300</v>
      </c>
      <c r="G101" s="19">
        <f>SUM(G99:G100)</f>
        <v>9.3000000000000007</v>
      </c>
      <c r="H101" s="19">
        <f>SUM(H99:H100)</f>
        <v>22.1</v>
      </c>
      <c r="I101" s="19">
        <f>SUM(I99:I100)</f>
        <v>64.599999999999994</v>
      </c>
      <c r="J101" s="19">
        <f>SUM(J99:J100)</f>
        <v>415</v>
      </c>
      <c r="K101" s="25"/>
      <c r="L101" s="19">
        <f>SUM(L99:L100)</f>
        <v>0</v>
      </c>
    </row>
    <row r="102" spans="1:12" ht="15" thickBot="1">
      <c r="A102" s="29">
        <f>A95</f>
        <v>2</v>
      </c>
      <c r="B102" s="30">
        <f>B95</f>
        <v>5</v>
      </c>
      <c r="C102" s="54" t="s">
        <v>4</v>
      </c>
      <c r="D102" s="55"/>
      <c r="E102" s="31"/>
      <c r="F102" s="32">
        <v>875</v>
      </c>
      <c r="G102" s="32">
        <v>47.4</v>
      </c>
      <c r="H102" s="32">
        <v>56.4</v>
      </c>
      <c r="I102" s="32">
        <v>152</v>
      </c>
      <c r="J102" s="32">
        <v>1230</v>
      </c>
      <c r="K102" s="32"/>
      <c r="L102" s="32">
        <f>L98+L101</f>
        <v>75.5</v>
      </c>
    </row>
    <row r="103" spans="1:12" ht="15" thickBot="1">
      <c r="A103" s="27"/>
      <c r="B103" s="28"/>
      <c r="C103" s="53" t="s">
        <v>5</v>
      </c>
      <c r="D103" s="53"/>
      <c r="E103" s="53"/>
      <c r="F103" s="34">
        <f>SUMIF($C:$C,"Итого за день:",F:F)/COUNTIFS($C:$C,"Итого за день:",F:F,"&gt;0")</f>
        <v>886.6</v>
      </c>
      <c r="G103" s="34">
        <f>SUMIF($C:$C,"Итого за день:",G:G)/COUNTIFS($C:$C,"Итого за день:",G:G,"&gt;0")</f>
        <v>33.432999999999993</v>
      </c>
      <c r="H103" s="34">
        <f>SUMIF($C:$C,"Итого за день:",H:H)/COUNTIFS($C:$C,"Итого за день:",H:H,"&gt;0")</f>
        <v>36.198</v>
      </c>
      <c r="I103" s="34">
        <f>SUMIF($C:$C,"Итого за день:",I:I)/COUNTIFS($C:$C,"Итого за день:",I:I,"&gt;0")</f>
        <v>147.91199999999998</v>
      </c>
      <c r="J103" s="34">
        <f>SUMIF($C:$C,"Итого за день:",J:J)/COUNTIFS($C:$C,"Итого за день:",J:J,"&gt;0")</f>
        <v>1947.3849999999998</v>
      </c>
      <c r="K103" s="34"/>
      <c r="L103" s="34">
        <f>SUMIF($C:$C,"Итого за день:",L:L)/COUNTIFS($C:$C,"Итого за день:",L:L,"&gt;0")</f>
        <v>86.580000000000013</v>
      </c>
    </row>
  </sheetData>
  <mergeCells count="14">
    <mergeCell ref="C102:D102"/>
    <mergeCell ref="C103:E103"/>
    <mergeCell ref="C46:D46"/>
    <mergeCell ref="C55:D55"/>
    <mergeCell ref="C66:D66"/>
    <mergeCell ref="C75:D75"/>
    <mergeCell ref="C84:D84"/>
    <mergeCell ref="C94:D94"/>
    <mergeCell ref="C1:E1"/>
    <mergeCell ref="H1:K1"/>
    <mergeCell ref="H2:K2"/>
    <mergeCell ref="C16:D16"/>
    <mergeCell ref="C26:D26"/>
    <mergeCell ref="C36:D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2024-09-18T10:30:10Z</cp:lastPrinted>
  <dcterms:created xsi:type="dcterms:W3CDTF">2022-05-16T14:23:56Z</dcterms:created>
  <dcterms:modified xsi:type="dcterms:W3CDTF">2025-01-14T07:57:17Z</dcterms:modified>
</cp:coreProperties>
</file>